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111\ALPCLUB\1Сайт\1-Наполнение сайта\1_Новости\2017\03\"/>
    </mc:Choice>
  </mc:AlternateContent>
  <bookViews>
    <workbookView xWindow="0" yWindow="0" windowWidth="20490" windowHeight="7905" tabRatio="602" activeTab="5"/>
  </bookViews>
  <sheets>
    <sheet name="Командні_вузи_тр" sheetId="1" r:id="rId1"/>
    <sheet name="Командні_вузи_дв" sheetId="2" r:id="rId2"/>
    <sheet name="Командні_вузи_шв" sheetId="3" r:id="rId3"/>
    <sheet name="Командні Регіони_тр" sheetId="4" r:id="rId4"/>
    <sheet name="Командні Регіони_шв" sheetId="5" r:id="rId5"/>
    <sheet name="Командні Регіони дв" sheetId="6" r:id="rId6"/>
    <sheet name="Чолов_тр" sheetId="7" r:id="rId7"/>
    <sheet name="Чоловіки_дв" sheetId="8" r:id="rId8"/>
    <sheet name="Чолов._шв" sheetId="9" r:id="rId9"/>
    <sheet name="Жінки_шв" sheetId="10" r:id="rId10"/>
    <sheet name="Жінки_дв" sheetId="11" r:id="rId11"/>
    <sheet name="Жінки_тр" sheetId="12" r:id="rId12"/>
    <sheet name="Лист1" sheetId="13" r:id="rId13"/>
  </sheets>
  <calcPr calcId="152511"/>
</workbook>
</file>

<file path=xl/calcChain.xml><?xml version="1.0" encoding="utf-8"?>
<calcChain xmlns="http://schemas.openxmlformats.org/spreadsheetml/2006/main">
  <c r="Y28" i="2" l="1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S28" i="2"/>
  <c r="P27" i="2"/>
  <c r="S27" i="2"/>
  <c r="P13" i="2"/>
  <c r="S26" i="2"/>
  <c r="P24" i="2"/>
  <c r="S25" i="2"/>
  <c r="P19" i="2"/>
  <c r="S24" i="2"/>
  <c r="P18" i="2"/>
  <c r="S23" i="2"/>
  <c r="P14" i="2"/>
  <c r="S22" i="2"/>
  <c r="P21" i="2"/>
  <c r="S21" i="2"/>
  <c r="P20" i="2"/>
  <c r="S20" i="2"/>
  <c r="P26" i="2"/>
  <c r="S19" i="2"/>
  <c r="P12" i="2"/>
  <c r="S18" i="2"/>
  <c r="P25" i="2"/>
  <c r="S17" i="2"/>
  <c r="P16" i="2"/>
  <c r="S16" i="2"/>
  <c r="P23" i="2"/>
  <c r="S15" i="2"/>
  <c r="P15" i="2"/>
  <c r="S14" i="2"/>
  <c r="P28" i="2"/>
  <c r="S13" i="2"/>
  <c r="P17" i="2"/>
  <c r="S12" i="2"/>
  <c r="P22" i="2"/>
  <c r="S11" i="2"/>
  <c r="P11" i="2"/>
  <c r="S10" i="2"/>
  <c r="P9" i="2"/>
  <c r="S9" i="2"/>
  <c r="P10" i="2"/>
  <c r="S20" i="6"/>
  <c r="S19" i="6"/>
  <c r="S18" i="6"/>
  <c r="S17" i="6"/>
  <c r="S16" i="6"/>
  <c r="S15" i="6"/>
  <c r="S14" i="6"/>
  <c r="S13" i="6"/>
  <c r="S12" i="6"/>
  <c r="S11" i="6"/>
  <c r="S10" i="6"/>
  <c r="P18" i="6"/>
  <c r="P14" i="6"/>
  <c r="P20" i="6"/>
  <c r="P15" i="6"/>
  <c r="P19" i="6"/>
  <c r="P16" i="6"/>
  <c r="P11" i="6"/>
  <c r="P10" i="6"/>
  <c r="P12" i="6"/>
  <c r="P13" i="6"/>
  <c r="P17" i="6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S28" i="3"/>
  <c r="P27" i="3"/>
  <c r="S27" i="3"/>
  <c r="P28" i="3"/>
  <c r="S26" i="3"/>
  <c r="P26" i="3"/>
  <c r="S25" i="3"/>
  <c r="P14" i="3"/>
  <c r="S24" i="3"/>
  <c r="P25" i="3"/>
  <c r="S23" i="3"/>
  <c r="P24" i="3"/>
  <c r="S22" i="3"/>
  <c r="P20" i="3"/>
  <c r="S21" i="3"/>
  <c r="P22" i="3"/>
  <c r="S20" i="3"/>
  <c r="P12" i="3"/>
  <c r="S19" i="3"/>
  <c r="P17" i="3"/>
  <c r="S18" i="3"/>
  <c r="P18" i="3"/>
  <c r="S17" i="3"/>
  <c r="P21" i="3"/>
  <c r="S16" i="3"/>
  <c r="P13" i="3"/>
  <c r="S15" i="3"/>
  <c r="P10" i="3"/>
  <c r="S14" i="3"/>
  <c r="P16" i="3"/>
  <c r="S13" i="3"/>
  <c r="P23" i="3"/>
  <c r="S12" i="3"/>
  <c r="P15" i="3"/>
  <c r="S11" i="3"/>
  <c r="P19" i="3"/>
  <c r="S10" i="3"/>
  <c r="P9" i="3"/>
  <c r="S9" i="3"/>
  <c r="P11" i="3"/>
  <c r="L12" i="11"/>
  <c r="L19" i="11"/>
  <c r="L25" i="11"/>
  <c r="L10" i="11"/>
  <c r="L21" i="11"/>
  <c r="L14" i="11"/>
  <c r="L17" i="11"/>
  <c r="L16" i="11"/>
  <c r="L28" i="11"/>
  <c r="L24" i="11"/>
  <c r="L23" i="11"/>
  <c r="L22" i="11"/>
  <c r="L11" i="11"/>
  <c r="L8" i="11"/>
  <c r="L7" i="11"/>
  <c r="L15" i="11"/>
  <c r="L32" i="11"/>
  <c r="L18" i="11"/>
  <c r="L30" i="11"/>
  <c r="L20" i="11"/>
  <c r="L29" i="11"/>
  <c r="L26" i="11"/>
  <c r="L31" i="11"/>
  <c r="L13" i="11"/>
  <c r="L27" i="11"/>
  <c r="L9" i="11"/>
  <c r="P25" i="1"/>
  <c r="S28" i="1"/>
  <c r="P27" i="1"/>
  <c r="S27" i="1"/>
  <c r="P18" i="1"/>
  <c r="S26" i="1"/>
  <c r="S29" i="1"/>
  <c r="S25" i="1"/>
  <c r="S24" i="1"/>
  <c r="S23" i="1"/>
  <c r="P28" i="1"/>
  <c r="P23" i="1"/>
  <c r="P22" i="1"/>
  <c r="P13" i="1"/>
  <c r="N36" i="12"/>
  <c r="L47" i="8"/>
  <c r="L44" i="8"/>
  <c r="L46" i="8"/>
  <c r="L45" i="8"/>
  <c r="L38" i="8"/>
  <c r="L42" i="8"/>
  <c r="L39" i="8"/>
  <c r="L40" i="8"/>
  <c r="L37" i="8"/>
  <c r="L33" i="8"/>
  <c r="L36" i="8"/>
  <c r="L34" i="8"/>
  <c r="L35" i="8"/>
  <c r="L30" i="8"/>
  <c r="L29" i="8"/>
  <c r="L32" i="8"/>
  <c r="L28" i="8"/>
  <c r="L31" i="8"/>
  <c r="N54" i="7"/>
  <c r="N53" i="7"/>
  <c r="S20" i="5"/>
  <c r="P19" i="5"/>
  <c r="P20" i="5"/>
  <c r="P16" i="5"/>
  <c r="P18" i="5"/>
  <c r="P17" i="5"/>
  <c r="P15" i="5"/>
  <c r="P11" i="5"/>
  <c r="P14" i="5"/>
  <c r="P10" i="5"/>
  <c r="P12" i="5"/>
  <c r="S19" i="5"/>
  <c r="S18" i="5"/>
  <c r="S16" i="5"/>
  <c r="S20" i="4"/>
  <c r="S19" i="4"/>
  <c r="S18" i="4"/>
  <c r="S17" i="4"/>
  <c r="P19" i="4"/>
  <c r="P18" i="4"/>
  <c r="P15" i="4"/>
  <c r="P12" i="4"/>
  <c r="N11" i="12"/>
  <c r="N33" i="12"/>
  <c r="N30" i="12"/>
  <c r="N31" i="12"/>
  <c r="N24" i="12"/>
  <c r="N41" i="7"/>
  <c r="N43" i="7"/>
  <c r="N37" i="7"/>
  <c r="N51" i="7"/>
  <c r="N24" i="7"/>
  <c r="N21" i="7"/>
  <c r="S15" i="4"/>
  <c r="P17" i="4"/>
  <c r="N10" i="12"/>
  <c r="N28" i="12"/>
  <c r="N21" i="12"/>
  <c r="N35" i="12"/>
  <c r="N29" i="12"/>
  <c r="N17" i="12"/>
  <c r="N16" i="12"/>
  <c r="N32" i="12"/>
  <c r="N9" i="12"/>
  <c r="N37" i="12"/>
  <c r="N26" i="12"/>
  <c r="N13" i="12"/>
  <c r="N14" i="12"/>
  <c r="N15" i="12"/>
  <c r="N18" i="12"/>
  <c r="N25" i="12"/>
  <c r="N22" i="12"/>
  <c r="N34" i="12"/>
  <c r="N23" i="12"/>
  <c r="N19" i="12"/>
  <c r="N27" i="12"/>
  <c r="N12" i="12"/>
  <c r="N20" i="12"/>
  <c r="P11" i="4"/>
  <c r="S10" i="4"/>
  <c r="P13" i="4"/>
  <c r="S11" i="4"/>
  <c r="P14" i="4"/>
  <c r="S12" i="4"/>
  <c r="P20" i="4"/>
  <c r="S13" i="4"/>
  <c r="P10" i="4"/>
  <c r="P16" i="4"/>
  <c r="S14" i="4"/>
  <c r="S16" i="4"/>
  <c r="P13" i="5"/>
  <c r="S10" i="5"/>
  <c r="S11" i="5"/>
  <c r="S12" i="5"/>
  <c r="S13" i="5"/>
  <c r="S14" i="5"/>
  <c r="S15" i="5"/>
  <c r="S17" i="5"/>
  <c r="P10" i="1"/>
  <c r="S10" i="1"/>
  <c r="P11" i="1"/>
  <c r="S11" i="1"/>
  <c r="P16" i="1"/>
  <c r="S12" i="1"/>
  <c r="P15" i="1"/>
  <c r="S13" i="1"/>
  <c r="P12" i="1"/>
  <c r="S14" i="1"/>
  <c r="P29" i="1"/>
  <c r="S15" i="1"/>
  <c r="P14" i="1"/>
  <c r="S16" i="1"/>
  <c r="P17" i="1"/>
  <c r="S17" i="1"/>
  <c r="P20" i="1"/>
  <c r="S18" i="1"/>
  <c r="P24" i="1"/>
  <c r="S19" i="1"/>
  <c r="P21" i="1"/>
  <c r="S20" i="1"/>
  <c r="P19" i="1"/>
  <c r="S21" i="1"/>
  <c r="P26" i="1"/>
  <c r="S22" i="1"/>
  <c r="N9" i="7"/>
  <c r="N28" i="7"/>
  <c r="N31" i="7"/>
  <c r="N11" i="7"/>
  <c r="N49" i="7"/>
  <c r="N35" i="7"/>
  <c r="N19" i="7"/>
  <c r="N14" i="7"/>
  <c r="N15" i="7"/>
  <c r="N44" i="7"/>
  <c r="N32" i="7"/>
  <c r="N36" i="7"/>
  <c r="N29" i="7"/>
  <c r="N27" i="7"/>
  <c r="N39" i="7"/>
  <c r="N20" i="7"/>
  <c r="N13" i="7"/>
  <c r="N46" i="7"/>
  <c r="N47" i="7"/>
  <c r="N38" i="7"/>
  <c r="N17" i="7"/>
  <c r="N26" i="7"/>
  <c r="N22" i="7"/>
  <c r="N16" i="7"/>
  <c r="N40" i="7"/>
  <c r="N42" i="7"/>
  <c r="N12" i="7"/>
  <c r="N23" i="7"/>
  <c r="N45" i="7"/>
  <c r="N33" i="7"/>
  <c r="N50" i="7"/>
  <c r="N10" i="7"/>
  <c r="N30" i="7"/>
  <c r="N52" i="7"/>
  <c r="N18" i="7"/>
  <c r="N25" i="7"/>
  <c r="N48" i="7"/>
  <c r="N34" i="7"/>
  <c r="L7" i="8"/>
  <c r="L8" i="8"/>
  <c r="L10" i="8"/>
  <c r="L13" i="8"/>
  <c r="L9" i="8"/>
  <c r="L12" i="8"/>
  <c r="L14" i="8"/>
  <c r="L11" i="8"/>
  <c r="L16" i="8"/>
  <c r="L15" i="8"/>
  <c r="L19" i="8"/>
  <c r="L17" i="8"/>
  <c r="L41" i="8"/>
  <c r="L20" i="8"/>
  <c r="L18" i="8"/>
  <c r="L21" i="8"/>
  <c r="L23" i="8"/>
  <c r="L24" i="8"/>
  <c r="L43" i="8"/>
  <c r="L27" i="8"/>
  <c r="L26" i="8"/>
  <c r="L25" i="8"/>
  <c r="L22" i="8"/>
</calcChain>
</file>

<file path=xl/comments1.xml><?xml version="1.0" encoding="utf-8"?>
<comments xmlns="http://schemas.openxmlformats.org/spreadsheetml/2006/main">
  <authors>
    <author/>
  </authors>
  <commentList>
    <comment ref="A3" authorId="0" shapeId="0">
      <text>
        <r>
          <rPr>
            <b/>
            <sz val="8"/>
            <color indexed="8"/>
            <rFont val="Tahoma"/>
            <family val="2"/>
            <charset val="204"/>
          </rPr>
          <t xml:space="preserve">Сергей: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b/>
            <sz val="8"/>
            <color indexed="8"/>
            <rFont val="Tahoma"/>
            <family val="2"/>
            <charset val="204"/>
          </rPr>
          <t xml:space="preserve">Сергей: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b/>
            <sz val="8"/>
            <color indexed="8"/>
            <rFont val="Tahoma"/>
            <family val="2"/>
            <charset val="204"/>
          </rPr>
          <t xml:space="preserve">Сергей: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3" authorId="0" shapeId="0">
      <text>
        <r>
          <rPr>
            <b/>
            <sz val="8"/>
            <color indexed="8"/>
            <rFont val="Tahoma"/>
            <family val="2"/>
            <charset val="204"/>
          </rPr>
          <t xml:space="preserve">Сергей:
</t>
        </r>
      </text>
    </comment>
  </commentList>
</comments>
</file>

<file path=xl/sharedStrings.xml><?xml version="1.0" encoding="utf-8"?>
<sst xmlns="http://schemas.openxmlformats.org/spreadsheetml/2006/main" count="1975" uniqueCount="358">
  <si>
    <t>Протокол результатів</t>
  </si>
  <si>
    <t xml:space="preserve">вид трудність </t>
  </si>
  <si>
    <t>командний залік серед навчальних закладів</t>
  </si>
  <si>
    <t>Ранг змагань IІІ</t>
  </si>
  <si>
    <t>№ п/п</t>
  </si>
  <si>
    <t>Назва навчального закладу</t>
  </si>
  <si>
    <t>Кількість учасників</t>
  </si>
  <si>
    <t>Чоловіки</t>
  </si>
  <si>
    <t>Жінки</t>
  </si>
  <si>
    <t>Сума балів</t>
  </si>
  <si>
    <t>командне місце</t>
  </si>
  <si>
    <t>Рейтинг</t>
  </si>
  <si>
    <t>Загальні бали</t>
  </si>
  <si>
    <t>1-й результат</t>
  </si>
  <si>
    <t>2-й результат</t>
  </si>
  <si>
    <t>3-й результат</t>
  </si>
  <si>
    <t>4-й результат</t>
  </si>
  <si>
    <t>Прізвище</t>
  </si>
  <si>
    <t>Харківський авіаційний інститут</t>
  </si>
  <si>
    <t>Харківський політехнічний інститут</t>
  </si>
  <si>
    <t>ВНТУ м. Вінниця</t>
  </si>
  <si>
    <t>КДПУ м. Кіровоград</t>
  </si>
  <si>
    <t>Кременчуцький Національний університет</t>
  </si>
  <si>
    <t>ОНАХТ м. Одеса</t>
  </si>
  <si>
    <t>КЛАНАУ м. Кіровоград</t>
  </si>
  <si>
    <t xml:space="preserve">Головний суддя   НСС </t>
  </si>
  <si>
    <t>Побережець М. Й.</t>
  </si>
  <si>
    <t>Головний секретар НСС</t>
  </si>
  <si>
    <t>Мигуш А.О.</t>
  </si>
  <si>
    <t>Заст. головного судді - суддя 1-ї категорії</t>
  </si>
  <si>
    <t>Побережець С.М.</t>
  </si>
  <si>
    <t>командний залік серед навчальних закладів вид багатоборство</t>
  </si>
  <si>
    <t xml:space="preserve">командний залік серед навчальних закладів вид швидкість </t>
  </si>
  <si>
    <t>командний залік серед регіонів</t>
  </si>
  <si>
    <t>Регіон</t>
  </si>
  <si>
    <t>Кількість  учасників</t>
  </si>
  <si>
    <t>Харківська обл.</t>
  </si>
  <si>
    <t>Вінницька обл.</t>
  </si>
  <si>
    <t>Дніпропетровська обл.</t>
  </si>
  <si>
    <t>Кіровоградська обл.</t>
  </si>
  <si>
    <t>м. Київ</t>
  </si>
  <si>
    <t>Полтавська обл.</t>
  </si>
  <si>
    <t>Волинська обл.</t>
  </si>
  <si>
    <t>Заст.головного судді суддя 1-ї категорії</t>
  </si>
  <si>
    <t xml:space="preserve">вид швидкість </t>
  </si>
  <si>
    <t>Заст. Головного судді - суддя 1-ї категорії</t>
  </si>
  <si>
    <t>вид багатоборство</t>
  </si>
  <si>
    <t>вид трудність чоловіки</t>
  </si>
  <si>
    <t>м. Кременчук</t>
  </si>
  <si>
    <t>Прізвище, ім'я, по батькові</t>
  </si>
  <si>
    <t>Дата народження</t>
  </si>
  <si>
    <t>Розряд</t>
  </si>
  <si>
    <t>Регіон, місто</t>
  </si>
  <si>
    <t>Назва ВУЗу</t>
  </si>
  <si>
    <t>Тренер</t>
  </si>
  <si>
    <t>Результати</t>
  </si>
  <si>
    <t>Загальне місцеМісце</t>
  </si>
  <si>
    <t>Місце серед студентів</t>
  </si>
  <si>
    <t>Виконаний розряд</t>
  </si>
  <si>
    <t>1-а траса</t>
  </si>
  <si>
    <t>2-а траса</t>
  </si>
  <si>
    <t>Підсумко-вий бал</t>
  </si>
  <si>
    <t>Місце</t>
  </si>
  <si>
    <t>Фінал</t>
  </si>
  <si>
    <t>1-а квалі-фікація</t>
  </si>
  <si>
    <t>Бал</t>
  </si>
  <si>
    <t>2-а квалі-фікація</t>
  </si>
  <si>
    <t>КМС</t>
  </si>
  <si>
    <t>І</t>
  </si>
  <si>
    <t>ІІ</t>
  </si>
  <si>
    <t>Дата народ-ження</t>
  </si>
  <si>
    <t>Регіон обл. город</t>
  </si>
  <si>
    <t>Місце загальне</t>
  </si>
  <si>
    <t>Кількість етапів</t>
  </si>
  <si>
    <t>Швидкість</t>
  </si>
  <si>
    <t>Трудність</t>
  </si>
  <si>
    <t>Болдерінг</t>
  </si>
  <si>
    <t>Багато-борство</t>
  </si>
  <si>
    <t xml:space="preserve">Регіон </t>
  </si>
  <si>
    <t>Квалі-фікація</t>
  </si>
  <si>
    <t>1/8 фінала</t>
  </si>
  <si>
    <t>1/4 фінала</t>
  </si>
  <si>
    <t>1/2 фінала</t>
  </si>
  <si>
    <t xml:space="preserve">Фінал 3,4 </t>
  </si>
  <si>
    <t>Фінал 1,2</t>
  </si>
  <si>
    <t>Фінал 3,4</t>
  </si>
  <si>
    <t>вид трудність жінки</t>
  </si>
  <si>
    <t xml:space="preserve"> 16-19 березня 2017 р.</t>
  </si>
  <si>
    <t>м. Кременчук                                                                                                                                                                 16-19 березня 2017 р.</t>
  </si>
  <si>
    <t>м. Кременчук                                                                                                                                                                   16-19 березня 2017 р.</t>
  </si>
  <si>
    <t>м. Кременчук                                                                                                                                                                    16-19 березня 2017 р.</t>
  </si>
  <si>
    <t>м. Кременчук                                                                                                                                                                16-19 березня 2017 р.</t>
  </si>
  <si>
    <t>м.Кременчук                                                                                 вид швидкість чоловіки                                                                  16-19 березня 2017 р.</t>
  </si>
  <si>
    <t>м.Кременчук                                                                                         вид швидкість жінки                                                                               16-19 березня 2017 р.</t>
  </si>
  <si>
    <t>МС</t>
  </si>
  <si>
    <t>Костирко Анна Андріївна</t>
  </si>
  <si>
    <t>ХПІ</t>
  </si>
  <si>
    <t>Тимко Є.М.</t>
  </si>
  <si>
    <t>Колкотіна Тетяна Петрівна</t>
  </si>
  <si>
    <t>НТУ</t>
  </si>
  <si>
    <t>Тяпкін І.О.</t>
  </si>
  <si>
    <t>Угарова Анна Сергіївна</t>
  </si>
  <si>
    <t>ХАІ</t>
  </si>
  <si>
    <t>Єварницький І.А.</t>
  </si>
  <si>
    <t>Білан Валерія Валеріївна</t>
  </si>
  <si>
    <t>Юдіна Ірина Дмитрівна</t>
  </si>
  <si>
    <t>ВКБА КНУБА</t>
  </si>
  <si>
    <t>Кіпоренко Г.В.</t>
  </si>
  <si>
    <t>ВНТУ</t>
  </si>
  <si>
    <t>Бондарева Олена Валеріівна</t>
  </si>
  <si>
    <t>ДонНУ</t>
  </si>
  <si>
    <t>Січкар Надія Олегівна</t>
  </si>
  <si>
    <t>м.Київ</t>
  </si>
  <si>
    <t>КПІ ім. І.Сікорського</t>
  </si>
  <si>
    <t>Козак Є.М.</t>
  </si>
  <si>
    <t>Лавро Лілія Сергіївна</t>
  </si>
  <si>
    <t>Сінькова Ольга Олегівна</t>
  </si>
  <si>
    <t>КДПУ</t>
  </si>
  <si>
    <t>Побережець М.Й.</t>
  </si>
  <si>
    <t>Колотуха О.В,Русінова В.М.</t>
  </si>
  <si>
    <t>Коваленко Анна Олександрівна</t>
  </si>
  <si>
    <t>Рощик Тетяна Іванівна</t>
  </si>
  <si>
    <t>Самусь Олексій Миколайович</t>
  </si>
  <si>
    <t>Київська обл.</t>
  </si>
  <si>
    <t>Козін Сергій Валентинович</t>
  </si>
  <si>
    <t>Бондарев Микола Валерійович</t>
  </si>
  <si>
    <t>Тупіков Микита Андрійович</t>
  </si>
  <si>
    <t>Кондратюк Єгор Андрійович</t>
  </si>
  <si>
    <t>Мирончак Вадим Михайлович</t>
  </si>
  <si>
    <t>Довбишев Кирило Ігорович</t>
  </si>
  <si>
    <t>Страховський Микита Андрійович</t>
  </si>
  <si>
    <t>Микалюк Павло Вікторович</t>
  </si>
  <si>
    <t>Мельник Михайло  Володимирович</t>
  </si>
  <si>
    <t>Німеровський Максим Олексійович</t>
  </si>
  <si>
    <t>Хлопін Євген Миколайович</t>
  </si>
  <si>
    <t>Селяметов Рефат Фахрадович</t>
  </si>
  <si>
    <t>Діденко Дмитро Ігоревич</t>
  </si>
  <si>
    <t>Касіч Олександр Анатолійович</t>
  </si>
  <si>
    <t>Жайворон Владислав Володимирович</t>
  </si>
  <si>
    <t>Пальчиков Віктор Сергійович</t>
  </si>
  <si>
    <t>Єлфімов Максим Андрійович</t>
  </si>
  <si>
    <t>Березін Дмитро Дмитрович</t>
  </si>
  <si>
    <t>Аврамов Дмитро Сергійович</t>
  </si>
  <si>
    <t>Макієнко Володимир Миколайович</t>
  </si>
  <si>
    <t>Назаренко Данило Юрійович</t>
  </si>
  <si>
    <t>Троцький Максим Олегович</t>
  </si>
  <si>
    <t>Троян Макар Романович</t>
  </si>
  <si>
    <t>НУФСУ</t>
  </si>
  <si>
    <t>Печій А.М.</t>
  </si>
  <si>
    <t>Тимко Є.М., Оченаш А.</t>
  </si>
  <si>
    <t>Поза конкурсом</t>
  </si>
  <si>
    <t>Шалагін М.В.</t>
  </si>
  <si>
    <t>Векла П.В.</t>
  </si>
  <si>
    <t>НМАУ</t>
  </si>
  <si>
    <t>Кудренко Н.М.,Тяпкін І.О.</t>
  </si>
  <si>
    <t>КрНУ</t>
  </si>
  <si>
    <t>Бутенко О.Є.</t>
  </si>
  <si>
    <t>Колотуха О.В., Русінова В.М.</t>
  </si>
  <si>
    <t>КЛАНАУ</t>
  </si>
  <si>
    <t>КНТУ</t>
  </si>
  <si>
    <t>Селяметов</t>
  </si>
  <si>
    <t>Попов</t>
  </si>
  <si>
    <t>Родзінський</t>
  </si>
  <si>
    <t>Зеркалій</t>
  </si>
  <si>
    <t>Джоглідзе</t>
  </si>
  <si>
    <t>фінальних змагань ХІІІ літньої Універсіади України зі скелелазіння</t>
  </si>
  <si>
    <t>Житомирська обл.</t>
  </si>
  <si>
    <t>м. Кременчук                                                                                                                                                             16-19 березня 2017 р.</t>
  </si>
  <si>
    <t>Зеркалій Аліна Віталіївна</t>
  </si>
  <si>
    <t>Джоглідзе Майя Джемалівна</t>
  </si>
  <si>
    <t>Босецька Наталія Сергіївна</t>
  </si>
  <si>
    <t>КПІ ім. Ігоря Сікорського</t>
  </si>
  <si>
    <t>Козак Є.М., Михайленко В.М.</t>
  </si>
  <si>
    <t>Захарова Маргарита Володимирівна</t>
  </si>
  <si>
    <t>НТУ ХПІ</t>
  </si>
  <si>
    <t>Тімко Є.М.</t>
  </si>
  <si>
    <t>НАУ ХАІ</t>
  </si>
  <si>
    <t>Мавроді Софія Олексіївна</t>
  </si>
  <si>
    <t xml:space="preserve">ХНУ ім. В.Н. Каразіна </t>
  </si>
  <si>
    <t>Рєпко О.О.</t>
  </si>
  <si>
    <t>Бондарчук Тамара Вікторівна</t>
  </si>
  <si>
    <t>ЖДУ ім І. Франка</t>
  </si>
  <si>
    <t>Левчук Л.І</t>
  </si>
  <si>
    <t>Харченко Катерина Русланівна</t>
  </si>
  <si>
    <t>Волкова Олександра Юріївна</t>
  </si>
  <si>
    <t>МСУ</t>
  </si>
  <si>
    <t>Одеська обл.</t>
  </si>
  <si>
    <t>ПУНПУ ім. К. Д. Ушинського</t>
  </si>
  <si>
    <t>Зимова Л.В.</t>
  </si>
  <si>
    <t>Шимкова Анастасія Андріївна</t>
  </si>
  <si>
    <t>ОНУ ім. І.І.Мечникова</t>
  </si>
  <si>
    <t>Бойко Катерина Вікторівна</t>
  </si>
  <si>
    <t>Новіцька Анастасія Петрівна</t>
  </si>
  <si>
    <t>ВДПУ</t>
  </si>
  <si>
    <t>Бондарева Олена Валеріївна</t>
  </si>
  <si>
    <t xml:space="preserve">Марей Інна Миколаївна </t>
  </si>
  <si>
    <t>ДДІФКіС</t>
  </si>
  <si>
    <t>Попов Максим Сергійович</t>
  </si>
  <si>
    <t>Родзінський Володимир Віталійович</t>
  </si>
  <si>
    <t>Векла П.П.</t>
  </si>
  <si>
    <t>Ковч Тихон Дмитрович</t>
  </si>
  <si>
    <t>Корсун М.І., Козак Є.М.</t>
  </si>
  <si>
    <t>Грачов Дмитро Олександрович</t>
  </si>
  <si>
    <t>Мощєнко Ярослав Генадійович</t>
  </si>
  <si>
    <t>Бєлік Дмитро Вадимович</t>
  </si>
  <si>
    <t>Машуков Андрій Сергійович</t>
  </si>
  <si>
    <t>Лавренюк Володимир Володимирович</t>
  </si>
  <si>
    <t>ЖДУ ім. І. Франка</t>
  </si>
  <si>
    <t>Левчук Л.І.</t>
  </si>
  <si>
    <t>Соловей Олег Олександрович</t>
  </si>
  <si>
    <t>Павленко Костянтин Олегович</t>
  </si>
  <si>
    <t>НУ «Одеська морська академія»</t>
  </si>
  <si>
    <t>Павленко Олександр Олегович</t>
  </si>
  <si>
    <t>ОДАБА</t>
  </si>
  <si>
    <t>Дмитрієв Костянтин Вадимович</t>
  </si>
  <si>
    <t>ОНАХТ</t>
  </si>
  <si>
    <t>Борисевич Т.В.</t>
  </si>
  <si>
    <t>Шаргородський Костянтин Сергійович</t>
  </si>
  <si>
    <t xml:space="preserve">Кондратюк Єгор Андрійович </t>
  </si>
  <si>
    <t>НМетАУ</t>
  </si>
  <si>
    <t xml:space="preserve">Сармін Павло Костянтинович </t>
  </si>
  <si>
    <t>Робота Ігор Геннадійович</t>
  </si>
  <si>
    <t>ДНГУ</t>
  </si>
  <si>
    <t xml:space="preserve">Ковальчук Олексій Володимирович </t>
  </si>
  <si>
    <t>УДХТУ</t>
  </si>
  <si>
    <t>Самойлов Федір Ігоревич</t>
  </si>
  <si>
    <t>Тіщенко А.В., Печій А.М.</t>
  </si>
  <si>
    <t>Ткач Ярослав Миколайович</t>
  </si>
  <si>
    <t>Скряга Анна Анатоліївна</t>
  </si>
  <si>
    <t>ДНУ</t>
  </si>
  <si>
    <t>Добренко Микита Володиирович</t>
  </si>
  <si>
    <t>Караджа Іван Юрійович</t>
  </si>
  <si>
    <t>Пономаренко В.Г.</t>
  </si>
  <si>
    <t>12,0+</t>
  </si>
  <si>
    <t>24,0+</t>
  </si>
  <si>
    <t>ТОР</t>
  </si>
  <si>
    <t>14,0+</t>
  </si>
  <si>
    <t>20,0+</t>
  </si>
  <si>
    <t>Півфінал</t>
  </si>
  <si>
    <t>15,0+</t>
  </si>
  <si>
    <t>4,0+</t>
  </si>
  <si>
    <t>22,0+</t>
  </si>
  <si>
    <t>18,0+</t>
  </si>
  <si>
    <t>Мельник Вадим Сергійович</t>
  </si>
  <si>
    <t>Корсун М.І..</t>
  </si>
  <si>
    <t>Оніщук Владислав Ігоревич</t>
  </si>
  <si>
    <t>Корсун М.І.</t>
  </si>
  <si>
    <t>Бондар Роман Миколайович</t>
  </si>
  <si>
    <t>н/я</t>
  </si>
  <si>
    <t>21,0+</t>
  </si>
  <si>
    <t>Ковч Антонина Дмитрівна</t>
  </si>
  <si>
    <t>Погребняк Олена Юріївна</t>
  </si>
  <si>
    <t>КРНУ</t>
  </si>
  <si>
    <t>8,0+</t>
  </si>
  <si>
    <t>9,0+</t>
  </si>
  <si>
    <t>Павлюк Ангеліна Олександрівна</t>
  </si>
  <si>
    <t>Корсун М.І</t>
  </si>
  <si>
    <t>7,0+</t>
  </si>
  <si>
    <t>Бутова Тетяна Валеріївна</t>
  </si>
  <si>
    <t>6,0+</t>
  </si>
  <si>
    <t>Побережець М.Й., Бутенко О.Є.</t>
  </si>
  <si>
    <t>Воробйова Світлана Вадимівна</t>
  </si>
  <si>
    <t>19,0+</t>
  </si>
  <si>
    <t>16,0+</t>
  </si>
  <si>
    <t>21,5+</t>
  </si>
  <si>
    <t>17,0+</t>
  </si>
  <si>
    <t>Козін</t>
  </si>
  <si>
    <t>бали</t>
  </si>
  <si>
    <t>Мощенко</t>
  </si>
  <si>
    <t>Микалюк</t>
  </si>
  <si>
    <t>Хлопін</t>
  </si>
  <si>
    <t>Захарова</t>
  </si>
  <si>
    <t>Костирко</t>
  </si>
  <si>
    <t>Бондарев</t>
  </si>
  <si>
    <t>Мирончак</t>
  </si>
  <si>
    <t>Довбишев</t>
  </si>
  <si>
    <t>Макієнко</t>
  </si>
  <si>
    <t>Бондарева</t>
  </si>
  <si>
    <t>Юдіна</t>
  </si>
  <si>
    <t>Кондратюк</t>
  </si>
  <si>
    <t>Ковальчук</t>
  </si>
  <si>
    <t>Робота</t>
  </si>
  <si>
    <t>Сармін</t>
  </si>
  <si>
    <t>Колкотіна</t>
  </si>
  <si>
    <t>Скряга</t>
  </si>
  <si>
    <t>Назаренко</t>
  </si>
  <si>
    <t>Троцький</t>
  </si>
  <si>
    <t>Рощик</t>
  </si>
  <si>
    <t>Самусь</t>
  </si>
  <si>
    <t>Самойлов</t>
  </si>
  <si>
    <t>Тупіков</t>
  </si>
  <si>
    <t>Страховський</t>
  </si>
  <si>
    <t>Січкар</t>
  </si>
  <si>
    <t>Коваленко</t>
  </si>
  <si>
    <t>Єлфімов</t>
  </si>
  <si>
    <t>Жайворон</t>
  </si>
  <si>
    <t>Мельник</t>
  </si>
  <si>
    <t>Бутова</t>
  </si>
  <si>
    <t>Лавренюк</t>
  </si>
  <si>
    <t>Соловей</t>
  </si>
  <si>
    <t>Харченко</t>
  </si>
  <si>
    <t>Бондарчук</t>
  </si>
  <si>
    <t>Ковч</t>
  </si>
  <si>
    <t>Павленко О.</t>
  </si>
  <si>
    <t>Павленко К.</t>
  </si>
  <si>
    <t>Дмитрієв</t>
  </si>
  <si>
    <t>Караджа</t>
  </si>
  <si>
    <t>Волкова</t>
  </si>
  <si>
    <t>Шимкова</t>
  </si>
  <si>
    <t>Харківська обл. - 2</t>
  </si>
  <si>
    <t>Машуков</t>
  </si>
  <si>
    <t>Діденко</t>
  </si>
  <si>
    <t>Мавроді</t>
  </si>
  <si>
    <t>Угарова</t>
  </si>
  <si>
    <t>м. Київ - 2</t>
  </si>
  <si>
    <t>Грачов</t>
  </si>
  <si>
    <t>Троян</t>
  </si>
  <si>
    <t>Босецька</t>
  </si>
  <si>
    <t>Кіровоградська обл. -2</t>
  </si>
  <si>
    <t>Сінькова</t>
  </si>
  <si>
    <t>Німировський</t>
  </si>
  <si>
    <t>Пальчиков</t>
  </si>
  <si>
    <t>Касіч</t>
  </si>
  <si>
    <t>Бєлик</t>
  </si>
  <si>
    <t>Січкарь</t>
  </si>
  <si>
    <t>Погребняк</t>
  </si>
  <si>
    <t>4,5+</t>
  </si>
  <si>
    <t>8,5+</t>
  </si>
  <si>
    <t>Час проход-ження</t>
  </si>
  <si>
    <t>Бонарев</t>
  </si>
  <si>
    <t>Бойко</t>
  </si>
  <si>
    <t>НУФВСУ м. Київ</t>
  </si>
  <si>
    <t>Неміровський</t>
  </si>
  <si>
    <t>Білан</t>
  </si>
  <si>
    <t>Уварова</t>
  </si>
  <si>
    <t>Михалюк</t>
  </si>
  <si>
    <t>НМетАУ м. Дніпро</t>
  </si>
  <si>
    <t>Кондратьюк</t>
  </si>
  <si>
    <t>НТУ м. Дніпро</t>
  </si>
  <si>
    <t>ВКБА КНУБА м. Вінниця</t>
  </si>
  <si>
    <t>ДГУ м. Дніпропетровськ</t>
  </si>
  <si>
    <t>ПУНПУ ім. К. Д. Ушинського м. Одеса</t>
  </si>
  <si>
    <t>ОНУ м. Одеса</t>
  </si>
  <si>
    <t>ОДАБА м. Одеса</t>
  </si>
  <si>
    <t>НУ "Одеська морська академія"</t>
  </si>
  <si>
    <t>НТУУ КПІ ім. І.Сікорського м. Київ</t>
  </si>
  <si>
    <t>ЖДУ ім. І.Франка м.Житомир</t>
  </si>
  <si>
    <t>ДонНУ м. Вінниця</t>
  </si>
  <si>
    <t>Бали</t>
  </si>
  <si>
    <t>зрив</t>
  </si>
  <si>
    <t>Поза конкурсом ВОЛПВФП-"ХОРС"</t>
  </si>
  <si>
    <t>102.75</t>
  </si>
  <si>
    <t>Маренич В.О. Тімко Є.М.</t>
  </si>
  <si>
    <t>Самсонова Л.М. Рєпко О.О.</t>
  </si>
  <si>
    <t>Мощенко Ярослав Генадійович</t>
  </si>
  <si>
    <t>Самсонова Л.М. Тимко Є.М.</t>
  </si>
  <si>
    <t xml:space="preserve">   м.Кременчук                                                           вид багатоборство чоловіки                                                     16-19 березня 2017 р.</t>
  </si>
  <si>
    <t xml:space="preserve">                      м.Кременчук                                                              вид багатоборство жінки                                                                    16-19 березня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</si>
</sst>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20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family val="2"/>
      <charset val="204"/>
    </font>
    <font>
      <sz val="13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color indexed="8"/>
      <name val="Tahoma"/>
      <family val="2"/>
      <charset val="204"/>
    </font>
    <font>
      <sz val="12"/>
      <color indexed="8"/>
      <name val="Times New Roman"/>
    </font>
    <font>
      <sz val="11"/>
      <color indexed="8"/>
      <name val="Times New Roman"/>
      <family val="1"/>
      <charset val="204"/>
    </font>
    <font>
      <b/>
      <sz val="12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0" fillId="0" borderId="1" xfId="0" applyFont="1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textRotation="90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2" fillId="0" borderId="0" xfId="0" applyFont="1"/>
    <xf numFmtId="0" fontId="7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Border="1"/>
    <xf numFmtId="173" fontId="3" fillId="0" borderId="5" xfId="0" applyNumberFormat="1" applyFont="1" applyBorder="1" applyAlignment="1">
      <alignment horizontal="right"/>
    </xf>
    <xf numFmtId="0" fontId="3" fillId="0" borderId="1" xfId="0" applyFont="1" applyBorder="1"/>
    <xf numFmtId="173" fontId="3" fillId="0" borderId="1" xfId="0" applyNumberFormat="1" applyFont="1" applyBorder="1"/>
    <xf numFmtId="173" fontId="3" fillId="0" borderId="1" xfId="0" applyNumberFormat="1" applyFont="1" applyBorder="1" applyAlignment="1">
      <alignment horizontal="right"/>
    </xf>
    <xf numFmtId="2" fontId="3" fillId="0" borderId="6" xfId="0" applyNumberFormat="1" applyFont="1" applyBorder="1"/>
    <xf numFmtId="0" fontId="3" fillId="0" borderId="6" xfId="0" applyFont="1" applyBorder="1"/>
    <xf numFmtId="173" fontId="3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2" fontId="3" fillId="0" borderId="1" xfId="0" applyNumberFormat="1" applyFont="1" applyBorder="1"/>
    <xf numFmtId="0" fontId="13" fillId="0" borderId="1" xfId="0" applyFont="1" applyFill="1" applyBorder="1" applyAlignment="1">
      <alignment horizontal="center" vertical="center" textRotation="90" wrapText="1"/>
    </xf>
    <xf numFmtId="0" fontId="3" fillId="0" borderId="1" xfId="0" applyNumberFormat="1" applyFont="1" applyBorder="1" applyAlignment="1">
      <alignment horizontal="right"/>
    </xf>
    <xf numFmtId="0" fontId="0" fillId="0" borderId="8" xfId="0" applyFont="1" applyBorder="1"/>
    <xf numFmtId="2" fontId="3" fillId="0" borderId="5" xfId="0" applyNumberFormat="1" applyFont="1" applyBorder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173" fontId="3" fillId="0" borderId="6" xfId="0" applyNumberFormat="1" applyFont="1" applyBorder="1"/>
    <xf numFmtId="173" fontId="3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9" xfId="0" applyBorder="1"/>
    <xf numFmtId="14" fontId="0" fillId="0" borderId="9" xfId="0" applyNumberFormat="1" applyBorder="1"/>
    <xf numFmtId="0" fontId="0" fillId="0" borderId="9" xfId="0" applyBorder="1" applyAlignment="1">
      <alignment horizontal="center"/>
    </xf>
    <xf numFmtId="0" fontId="0" fillId="0" borderId="9" xfId="0" applyFill="1" applyBorder="1"/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0" fillId="0" borderId="11" xfId="0" applyBorder="1"/>
    <xf numFmtId="0" fontId="1" fillId="0" borderId="0" xfId="0" applyFont="1" applyBorder="1" applyAlignment="1"/>
    <xf numFmtId="0" fontId="0" fillId="0" borderId="1" xfId="0" applyBorder="1"/>
    <xf numFmtId="0" fontId="0" fillId="0" borderId="2" xfId="0" applyFont="1" applyBorder="1"/>
    <xf numFmtId="0" fontId="8" fillId="0" borderId="8" xfId="0" applyFont="1" applyBorder="1"/>
    <xf numFmtId="0" fontId="0" fillId="0" borderId="10" xfId="0" applyFont="1" applyBorder="1"/>
    <xf numFmtId="0" fontId="8" fillId="0" borderId="10" xfId="0" applyFont="1" applyBorder="1"/>
    <xf numFmtId="0" fontId="0" fillId="0" borderId="10" xfId="0" applyBorder="1" applyAlignment="1">
      <alignment horizontal="left" vertical="center"/>
    </xf>
    <xf numFmtId="14" fontId="0" fillId="0" borderId="11" xfId="0" applyNumberFormat="1" applyBorder="1"/>
    <xf numFmtId="0" fontId="0" fillId="0" borderId="12" xfId="0" applyBorder="1" applyAlignment="1">
      <alignment horizontal="center"/>
    </xf>
    <xf numFmtId="0" fontId="13" fillId="0" borderId="5" xfId="0" applyFont="1" applyFill="1" applyBorder="1" applyAlignment="1">
      <alignment horizontal="center" vertical="center" textRotation="90" wrapText="1"/>
    </xf>
    <xf numFmtId="0" fontId="3" fillId="0" borderId="13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3" fillId="0" borderId="10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textRotation="90"/>
    </xf>
    <xf numFmtId="0" fontId="0" fillId="0" borderId="8" xfId="0" applyBorder="1"/>
    <xf numFmtId="0" fontId="8" fillId="0" borderId="14" xfId="0" applyFont="1" applyBorder="1"/>
    <xf numFmtId="14" fontId="16" fillId="0" borderId="10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5" xfId="0" applyFont="1" applyBorder="1"/>
    <xf numFmtId="0" fontId="8" fillId="0" borderId="11" xfId="0" applyFont="1" applyBorder="1"/>
    <xf numFmtId="0" fontId="0" fillId="0" borderId="16" xfId="0" applyBorder="1"/>
    <xf numFmtId="0" fontId="0" fillId="0" borderId="17" xfId="0" applyBorder="1"/>
    <xf numFmtId="2" fontId="3" fillId="0" borderId="6" xfId="0" applyNumberFormat="1" applyFont="1" applyBorder="1" applyAlignment="1">
      <alignment horizontal="right"/>
    </xf>
    <xf numFmtId="1" fontId="3" fillId="0" borderId="6" xfId="0" applyNumberFormat="1" applyFont="1" applyBorder="1"/>
    <xf numFmtId="0" fontId="13" fillId="0" borderId="8" xfId="0" applyFont="1" applyFill="1" applyBorder="1" applyAlignment="1">
      <alignment horizontal="center" vertical="center" textRotation="90" wrapText="1"/>
    </xf>
    <xf numFmtId="2" fontId="3" fillId="0" borderId="8" xfId="0" applyNumberFormat="1" applyFont="1" applyBorder="1"/>
    <xf numFmtId="0" fontId="3" fillId="0" borderId="8" xfId="0" applyNumberFormat="1" applyFont="1" applyBorder="1" applyAlignment="1">
      <alignment horizontal="right"/>
    </xf>
    <xf numFmtId="14" fontId="16" fillId="0" borderId="9" xfId="0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wrapText="1"/>
    </xf>
    <xf numFmtId="0" fontId="0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17" fillId="0" borderId="1" xfId="0" applyFont="1" applyBorder="1"/>
    <xf numFmtId="0" fontId="0" fillId="0" borderId="0" xfId="0" applyFont="1"/>
    <xf numFmtId="0" fontId="0" fillId="0" borderId="1" xfId="0" applyBorder="1" applyAlignment="1">
      <alignment horizontal="center"/>
    </xf>
    <xf numFmtId="0" fontId="15" fillId="0" borderId="9" xfId="0" applyFont="1" applyBorder="1" applyAlignment="1">
      <alignment horizontal="center"/>
    </xf>
    <xf numFmtId="2" fontId="3" fillId="0" borderId="10" xfId="0" applyNumberFormat="1" applyFont="1" applyBorder="1"/>
    <xf numFmtId="0" fontId="18" fillId="0" borderId="10" xfId="0" applyFont="1" applyBorder="1"/>
    <xf numFmtId="0" fontId="0" fillId="0" borderId="11" xfId="0" applyFont="1" applyBorder="1"/>
    <xf numFmtId="0" fontId="3" fillId="0" borderId="11" xfId="0" applyFont="1" applyBorder="1" applyAlignment="1">
      <alignment horizontal="center" vertical="center" textRotation="90"/>
    </xf>
    <xf numFmtId="0" fontId="19" fillId="0" borderId="9" xfId="0" applyFont="1" applyBorder="1"/>
    <xf numFmtId="0" fontId="19" fillId="0" borderId="10" xfId="0" applyFont="1" applyBorder="1"/>
    <xf numFmtId="0" fontId="19" fillId="0" borderId="19" xfId="0" applyFont="1" applyBorder="1"/>
    <xf numFmtId="0" fontId="3" fillId="0" borderId="15" xfId="0" applyFont="1" applyBorder="1"/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left"/>
    </xf>
    <xf numFmtId="0" fontId="7" fillId="0" borderId="8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8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35"/>
  <sheetViews>
    <sheetView workbookViewId="0">
      <selection activeCell="S34" sqref="S34"/>
    </sheetView>
  </sheetViews>
  <sheetFormatPr defaultRowHeight="12.75" x14ac:dyDescent="0.2"/>
  <cols>
    <col min="1" max="1" width="4.5703125" customWidth="1"/>
    <col min="2" max="2" width="37.140625" customWidth="1"/>
    <col min="3" max="3" width="4.85546875" customWidth="1"/>
    <col min="4" max="4" width="14.140625" customWidth="1"/>
    <col min="5" max="5" width="4.28515625" customWidth="1"/>
    <col min="6" max="6" width="12.28515625" customWidth="1"/>
    <col min="7" max="7" width="4.42578125" customWidth="1"/>
    <col min="8" max="8" width="14" customWidth="1"/>
    <col min="9" max="9" width="4" customWidth="1"/>
    <col min="10" max="10" width="13" customWidth="1"/>
    <col min="11" max="11" width="4" customWidth="1"/>
    <col min="12" max="12" width="12.5703125" customWidth="1"/>
    <col min="13" max="13" width="4.42578125" customWidth="1"/>
    <col min="14" max="14" width="11.7109375" customWidth="1"/>
    <col min="15" max="15" width="4.140625" customWidth="1"/>
    <col min="16" max="16" width="4.7109375" customWidth="1"/>
    <col min="17" max="17" width="4.85546875" customWidth="1"/>
    <col min="18" max="18" width="4.7109375" customWidth="1"/>
    <col min="19" max="19" width="5.42578125" customWidth="1"/>
    <col min="20" max="21" width="2.42578125" customWidth="1"/>
    <col min="22" max="22" width="2.140625" customWidth="1"/>
    <col min="23" max="23" width="1.5703125" customWidth="1"/>
    <col min="24" max="24" width="1.7109375" customWidth="1"/>
  </cols>
  <sheetData>
    <row r="1" spans="1:24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"/>
      <c r="S1" s="1"/>
      <c r="T1" s="1"/>
      <c r="U1" s="1"/>
      <c r="V1" s="1"/>
      <c r="W1" s="1"/>
      <c r="X1" s="1"/>
    </row>
    <row r="2" spans="1:24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54"/>
      <c r="S2" s="54"/>
      <c r="T2" s="54"/>
      <c r="U2" s="54"/>
      <c r="V2" s="54"/>
      <c r="W2" s="54"/>
      <c r="X2" s="54"/>
    </row>
    <row r="3" spans="1:24" s="2" customFormat="1" ht="18.75" x14ac:dyDescent="0.3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"/>
      <c r="S3" s="1"/>
      <c r="T3" s="1"/>
      <c r="U3" s="1"/>
      <c r="V3" s="1"/>
      <c r="W3" s="1"/>
      <c r="X3" s="1"/>
    </row>
    <row r="4" spans="1:24" s="2" customFormat="1" ht="18.75" x14ac:dyDescent="0.3">
      <c r="A4" s="109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"/>
      <c r="S4" s="1"/>
      <c r="T4" s="1"/>
      <c r="U4" s="1"/>
      <c r="V4" s="1"/>
      <c r="W4" s="1"/>
      <c r="X4" s="1"/>
    </row>
    <row r="5" spans="1:24" s="2" customFormat="1" ht="18.75" x14ac:dyDescent="0.3">
      <c r="A5" s="109" t="s">
        <v>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"/>
      <c r="S5" s="1"/>
      <c r="T5" s="1"/>
      <c r="U5" s="1"/>
      <c r="V5" s="1"/>
      <c r="W5" s="1"/>
      <c r="X5" s="1"/>
    </row>
    <row r="6" spans="1:24" s="2" customFormat="1" ht="20.25" customHeight="1" x14ac:dyDescent="0.3">
      <c r="A6" s="110" t="s">
        <v>88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"/>
      <c r="S6" s="1"/>
      <c r="T6" s="1"/>
      <c r="U6" s="1"/>
      <c r="V6" s="1"/>
      <c r="W6" s="1"/>
      <c r="X6" s="1"/>
    </row>
    <row r="7" spans="1:24" ht="15" customHeight="1" x14ac:dyDescent="0.2">
      <c r="A7" s="107" t="s">
        <v>4</v>
      </c>
      <c r="B7" s="108" t="s">
        <v>5</v>
      </c>
      <c r="C7" s="106" t="s">
        <v>6</v>
      </c>
      <c r="D7" s="108" t="s">
        <v>7</v>
      </c>
      <c r="E7" s="108"/>
      <c r="F7" s="108"/>
      <c r="G7" s="108"/>
      <c r="H7" s="108"/>
      <c r="I7" s="108"/>
      <c r="J7" s="108"/>
      <c r="K7" s="108"/>
      <c r="L7" s="108" t="s">
        <v>8</v>
      </c>
      <c r="M7" s="108"/>
      <c r="N7" s="108"/>
      <c r="O7" s="108"/>
      <c r="P7" s="106" t="s">
        <v>9</v>
      </c>
      <c r="Q7" s="105" t="s">
        <v>10</v>
      </c>
      <c r="R7" s="106" t="s">
        <v>11</v>
      </c>
      <c r="S7" s="106" t="s">
        <v>12</v>
      </c>
    </row>
    <row r="8" spans="1:24" ht="12.75" customHeight="1" x14ac:dyDescent="0.2">
      <c r="A8" s="107"/>
      <c r="B8" s="108"/>
      <c r="C8" s="106"/>
      <c r="D8" s="4" t="s">
        <v>13</v>
      </c>
      <c r="E8" s="105" t="s">
        <v>348</v>
      </c>
      <c r="F8" s="4" t="s">
        <v>14</v>
      </c>
      <c r="G8" s="105" t="s">
        <v>348</v>
      </c>
      <c r="H8" s="4" t="s">
        <v>15</v>
      </c>
      <c r="I8" s="105" t="s">
        <v>348</v>
      </c>
      <c r="J8" s="4" t="s">
        <v>16</v>
      </c>
      <c r="K8" s="105" t="s">
        <v>348</v>
      </c>
      <c r="L8" s="4" t="s">
        <v>13</v>
      </c>
      <c r="M8" s="105" t="s">
        <v>348</v>
      </c>
      <c r="N8" s="4" t="s">
        <v>14</v>
      </c>
      <c r="O8" s="105" t="s">
        <v>348</v>
      </c>
      <c r="P8" s="106"/>
      <c r="Q8" s="105"/>
      <c r="R8" s="106"/>
      <c r="S8" s="106"/>
    </row>
    <row r="9" spans="1:24" ht="83.25" customHeight="1" x14ac:dyDescent="0.2">
      <c r="A9" s="107"/>
      <c r="B9" s="108"/>
      <c r="C9" s="106"/>
      <c r="D9" s="3" t="s">
        <v>17</v>
      </c>
      <c r="E9" s="105"/>
      <c r="F9" s="3" t="s">
        <v>17</v>
      </c>
      <c r="G9" s="105"/>
      <c r="H9" s="3" t="s">
        <v>17</v>
      </c>
      <c r="I9" s="105"/>
      <c r="J9" s="3" t="s">
        <v>17</v>
      </c>
      <c r="K9" s="105"/>
      <c r="L9" s="3" t="s">
        <v>17</v>
      </c>
      <c r="M9" s="105"/>
      <c r="N9" s="3" t="s">
        <v>17</v>
      </c>
      <c r="O9" s="105"/>
      <c r="P9" s="106"/>
      <c r="Q9" s="105"/>
      <c r="R9" s="106"/>
      <c r="S9" s="106"/>
    </row>
    <row r="10" spans="1:24" ht="18" customHeight="1" x14ac:dyDescent="0.25">
      <c r="A10" s="4">
        <v>1</v>
      </c>
      <c r="B10" s="34" t="s">
        <v>18</v>
      </c>
      <c r="C10" s="9">
        <v>4</v>
      </c>
      <c r="D10" s="55" t="s">
        <v>270</v>
      </c>
      <c r="E10" s="4">
        <v>10</v>
      </c>
      <c r="F10" s="55" t="s">
        <v>335</v>
      </c>
      <c r="G10" s="4">
        <v>9</v>
      </c>
      <c r="H10" s="4"/>
      <c r="I10" s="4"/>
      <c r="J10" s="4"/>
      <c r="K10" s="4"/>
      <c r="L10" s="55" t="s">
        <v>333</v>
      </c>
      <c r="M10" s="4">
        <v>33</v>
      </c>
      <c r="N10" s="55" t="s">
        <v>334</v>
      </c>
      <c r="O10" s="4">
        <v>30</v>
      </c>
      <c r="P10" s="4">
        <f t="shared" ref="P10:P29" si="0">E10+G10+I10+K10+M10+O10</f>
        <v>82</v>
      </c>
      <c r="Q10" s="5">
        <v>1</v>
      </c>
      <c r="R10" s="4">
        <v>36</v>
      </c>
      <c r="S10" s="93">
        <f t="shared" ref="S10:S29" si="1">R10*C10</f>
        <v>144</v>
      </c>
    </row>
    <row r="11" spans="1:24" ht="18" customHeight="1" x14ac:dyDescent="0.25">
      <c r="A11" s="56">
        <v>2</v>
      </c>
      <c r="B11" s="58" t="s">
        <v>19</v>
      </c>
      <c r="C11" s="76">
        <v>5</v>
      </c>
      <c r="D11" s="55" t="s">
        <v>266</v>
      </c>
      <c r="E11" s="4">
        <v>15</v>
      </c>
      <c r="F11" s="55" t="s">
        <v>311</v>
      </c>
      <c r="G11" s="4">
        <v>1</v>
      </c>
      <c r="H11" s="55" t="s">
        <v>302</v>
      </c>
      <c r="I11" s="4">
        <v>0</v>
      </c>
      <c r="J11" s="55"/>
      <c r="K11" s="4"/>
      <c r="L11" s="55" t="s">
        <v>271</v>
      </c>
      <c r="M11" s="4">
        <v>36</v>
      </c>
      <c r="N11" s="55" t="s">
        <v>272</v>
      </c>
      <c r="O11" s="4">
        <v>23</v>
      </c>
      <c r="P11" s="4">
        <f t="shared" si="0"/>
        <v>75</v>
      </c>
      <c r="Q11" s="5">
        <v>2</v>
      </c>
      <c r="R11" s="4">
        <v>33</v>
      </c>
      <c r="S11" s="93">
        <f t="shared" si="1"/>
        <v>165</v>
      </c>
    </row>
    <row r="12" spans="1:24" ht="18" customHeight="1" x14ac:dyDescent="0.25">
      <c r="A12" s="56">
        <v>3</v>
      </c>
      <c r="B12" s="90" t="s">
        <v>20</v>
      </c>
      <c r="C12" s="76">
        <v>5</v>
      </c>
      <c r="D12" s="55" t="s">
        <v>329</v>
      </c>
      <c r="E12" s="4">
        <v>30</v>
      </c>
      <c r="F12" s="55" t="s">
        <v>274</v>
      </c>
      <c r="G12" s="4">
        <v>12</v>
      </c>
      <c r="H12" s="55" t="s">
        <v>275</v>
      </c>
      <c r="I12" s="4">
        <v>23</v>
      </c>
      <c r="J12" s="55" t="s">
        <v>276</v>
      </c>
      <c r="K12" s="4">
        <v>0</v>
      </c>
      <c r="L12" s="55" t="s">
        <v>330</v>
      </c>
      <c r="M12" s="4">
        <v>7</v>
      </c>
      <c r="N12" s="4"/>
      <c r="O12" s="4"/>
      <c r="P12" s="4">
        <f t="shared" si="0"/>
        <v>72</v>
      </c>
      <c r="Q12" s="5">
        <v>3</v>
      </c>
      <c r="R12" s="4">
        <v>30</v>
      </c>
      <c r="S12" s="93">
        <f t="shared" si="1"/>
        <v>150</v>
      </c>
    </row>
    <row r="13" spans="1:24" ht="18" customHeight="1" x14ac:dyDescent="0.25">
      <c r="A13" s="4">
        <v>4</v>
      </c>
      <c r="B13" s="92" t="s">
        <v>331</v>
      </c>
      <c r="C13" s="76">
        <v>2</v>
      </c>
      <c r="D13" s="55" t="s">
        <v>288</v>
      </c>
      <c r="E13" s="4">
        <v>36</v>
      </c>
      <c r="F13" s="55" t="s">
        <v>289</v>
      </c>
      <c r="G13" s="4">
        <v>33</v>
      </c>
      <c r="H13" s="4"/>
      <c r="I13" s="4"/>
      <c r="J13" s="4"/>
      <c r="K13" s="4"/>
      <c r="L13" s="4"/>
      <c r="M13" s="4"/>
      <c r="N13" s="4"/>
      <c r="O13" s="4"/>
      <c r="P13" s="4">
        <f t="shared" si="0"/>
        <v>69</v>
      </c>
      <c r="Q13" s="5">
        <v>4</v>
      </c>
      <c r="R13" s="4">
        <v>27</v>
      </c>
      <c r="S13" s="93">
        <f t="shared" si="1"/>
        <v>54</v>
      </c>
    </row>
    <row r="14" spans="1:24" ht="18" customHeight="1" x14ac:dyDescent="0.25">
      <c r="A14" s="56">
        <v>5</v>
      </c>
      <c r="B14" s="58" t="s">
        <v>22</v>
      </c>
      <c r="C14" s="76">
        <v>6</v>
      </c>
      <c r="D14" s="55" t="s">
        <v>294</v>
      </c>
      <c r="E14" s="4">
        <v>0</v>
      </c>
      <c r="F14" s="55" t="s">
        <v>295</v>
      </c>
      <c r="G14" s="4">
        <v>4</v>
      </c>
      <c r="H14" s="55" t="s">
        <v>322</v>
      </c>
      <c r="I14" s="4">
        <v>6</v>
      </c>
      <c r="J14" s="55" t="s">
        <v>296</v>
      </c>
      <c r="K14" s="4">
        <v>19</v>
      </c>
      <c r="L14" s="55" t="s">
        <v>297</v>
      </c>
      <c r="M14" s="4">
        <v>3</v>
      </c>
      <c r="N14" s="55" t="s">
        <v>325</v>
      </c>
      <c r="O14" s="4">
        <v>5</v>
      </c>
      <c r="P14" s="4">
        <f t="shared" si="0"/>
        <v>37</v>
      </c>
      <c r="Q14" s="5">
        <v>5</v>
      </c>
      <c r="R14" s="4">
        <v>25</v>
      </c>
      <c r="S14" s="93">
        <f t="shared" si="1"/>
        <v>150</v>
      </c>
    </row>
    <row r="15" spans="1:24" ht="18" customHeight="1" x14ac:dyDescent="0.25">
      <c r="A15" s="56">
        <v>6</v>
      </c>
      <c r="B15" s="49" t="s">
        <v>178</v>
      </c>
      <c r="C15" s="76">
        <v>2</v>
      </c>
      <c r="D15" s="55" t="s">
        <v>268</v>
      </c>
      <c r="E15" s="4">
        <v>21</v>
      </c>
      <c r="F15" s="4"/>
      <c r="G15" s="4"/>
      <c r="H15" s="4"/>
      <c r="I15" s="4"/>
      <c r="J15" s="4"/>
      <c r="K15" s="4"/>
      <c r="L15" s="55" t="s">
        <v>312</v>
      </c>
      <c r="M15" s="4">
        <v>16</v>
      </c>
      <c r="N15" s="4"/>
      <c r="O15" s="4"/>
      <c r="P15" s="4">
        <f t="shared" si="0"/>
        <v>37</v>
      </c>
      <c r="Q15" s="5">
        <v>6</v>
      </c>
      <c r="R15" s="4">
        <v>23</v>
      </c>
      <c r="S15" s="93">
        <f t="shared" si="1"/>
        <v>46</v>
      </c>
    </row>
    <row r="16" spans="1:24" ht="18" customHeight="1" x14ac:dyDescent="0.25">
      <c r="A16" s="4">
        <v>7</v>
      </c>
      <c r="B16" s="49" t="s">
        <v>345</v>
      </c>
      <c r="C16" s="76">
        <v>6</v>
      </c>
      <c r="D16" s="55" t="s">
        <v>291</v>
      </c>
      <c r="E16" s="4">
        <v>16</v>
      </c>
      <c r="F16" s="55" t="s">
        <v>315</v>
      </c>
      <c r="G16" s="4">
        <v>0</v>
      </c>
      <c r="H16" s="55" t="s">
        <v>316</v>
      </c>
      <c r="I16" s="4"/>
      <c r="J16" s="55" t="s">
        <v>290</v>
      </c>
      <c r="K16" s="4"/>
      <c r="L16" s="55" t="s">
        <v>324</v>
      </c>
      <c r="M16" s="4">
        <v>11</v>
      </c>
      <c r="N16" s="55" t="s">
        <v>293</v>
      </c>
      <c r="O16" s="4">
        <v>9</v>
      </c>
      <c r="P16" s="4">
        <f t="shared" si="0"/>
        <v>36</v>
      </c>
      <c r="Q16" s="5">
        <v>7</v>
      </c>
      <c r="R16" s="4">
        <v>21</v>
      </c>
      <c r="S16" s="93">
        <f t="shared" si="1"/>
        <v>126</v>
      </c>
    </row>
    <row r="17" spans="1:19" ht="18" customHeight="1" x14ac:dyDescent="0.25">
      <c r="A17" s="56">
        <v>8</v>
      </c>
      <c r="B17" s="91" t="s">
        <v>336</v>
      </c>
      <c r="C17" s="76">
        <v>2</v>
      </c>
      <c r="D17" s="55" t="s">
        <v>337</v>
      </c>
      <c r="E17" s="4">
        <v>25</v>
      </c>
      <c r="F17" s="55" t="s">
        <v>282</v>
      </c>
      <c r="G17" s="4">
        <v>6</v>
      </c>
      <c r="H17" s="4"/>
      <c r="I17" s="4"/>
      <c r="J17" s="4"/>
      <c r="K17" s="4"/>
      <c r="L17" s="4"/>
      <c r="M17" s="4"/>
      <c r="N17" s="4"/>
      <c r="O17" s="4"/>
      <c r="P17" s="4">
        <f t="shared" si="0"/>
        <v>31</v>
      </c>
      <c r="Q17" s="5">
        <v>8</v>
      </c>
      <c r="R17" s="4">
        <v>19</v>
      </c>
      <c r="S17" s="93">
        <f t="shared" si="1"/>
        <v>38</v>
      </c>
    </row>
    <row r="18" spans="1:19" ht="18" customHeight="1" x14ac:dyDescent="0.25">
      <c r="A18" s="56">
        <v>9</v>
      </c>
      <c r="B18" s="91" t="s">
        <v>344</v>
      </c>
      <c r="C18" s="76">
        <v>1</v>
      </c>
      <c r="D18" s="55" t="s">
        <v>304</v>
      </c>
      <c r="E18" s="4">
        <v>30</v>
      </c>
      <c r="F18" s="4"/>
      <c r="G18" s="4"/>
      <c r="H18" s="4"/>
      <c r="I18" s="4"/>
      <c r="J18" s="4"/>
      <c r="K18" s="4"/>
      <c r="L18" s="55"/>
      <c r="M18" s="4"/>
      <c r="N18" s="4"/>
      <c r="O18" s="4"/>
      <c r="P18" s="4">
        <f t="shared" si="0"/>
        <v>30</v>
      </c>
      <c r="Q18" s="5">
        <v>9</v>
      </c>
      <c r="R18" s="4">
        <v>16</v>
      </c>
      <c r="S18" s="93">
        <f t="shared" si="1"/>
        <v>16</v>
      </c>
    </row>
    <row r="19" spans="1:19" ht="18" customHeight="1" x14ac:dyDescent="0.25">
      <c r="A19" s="4">
        <v>10</v>
      </c>
      <c r="B19" s="92" t="s">
        <v>342</v>
      </c>
      <c r="C19" s="76">
        <v>1</v>
      </c>
      <c r="D19" s="4"/>
      <c r="E19" s="4"/>
      <c r="F19" s="4"/>
      <c r="G19" s="4"/>
      <c r="H19" s="4"/>
      <c r="I19" s="4"/>
      <c r="J19" s="4"/>
      <c r="K19" s="4"/>
      <c r="L19" s="55" t="s">
        <v>308</v>
      </c>
      <c r="M19" s="4">
        <v>30</v>
      </c>
      <c r="N19" s="4"/>
      <c r="O19" s="4"/>
      <c r="P19" s="4">
        <f t="shared" si="0"/>
        <v>30</v>
      </c>
      <c r="Q19" s="5">
        <v>9</v>
      </c>
      <c r="R19" s="4">
        <v>16</v>
      </c>
      <c r="S19" s="93">
        <f t="shared" si="1"/>
        <v>16</v>
      </c>
    </row>
    <row r="20" spans="1:19" ht="18" customHeight="1" x14ac:dyDescent="0.25">
      <c r="A20" s="56">
        <v>11</v>
      </c>
      <c r="B20" s="91" t="s">
        <v>338</v>
      </c>
      <c r="C20" s="76">
        <v>1</v>
      </c>
      <c r="D20" s="4"/>
      <c r="E20" s="4"/>
      <c r="F20" s="4"/>
      <c r="G20" s="4"/>
      <c r="H20" s="4"/>
      <c r="I20" s="4"/>
      <c r="J20" s="94"/>
      <c r="K20" s="4"/>
      <c r="L20" s="55" t="s">
        <v>283</v>
      </c>
      <c r="M20" s="4">
        <v>25</v>
      </c>
      <c r="N20" s="4"/>
      <c r="O20" s="4"/>
      <c r="P20" s="4">
        <f t="shared" si="0"/>
        <v>25</v>
      </c>
      <c r="Q20" s="5">
        <v>11</v>
      </c>
      <c r="R20" s="4">
        <v>14</v>
      </c>
      <c r="S20" s="93">
        <f t="shared" si="1"/>
        <v>14</v>
      </c>
    </row>
    <row r="21" spans="1:19" ht="18" customHeight="1" x14ac:dyDescent="0.25">
      <c r="A21" s="56">
        <v>12</v>
      </c>
      <c r="B21" s="91" t="s">
        <v>340</v>
      </c>
      <c r="C21" s="76">
        <v>2</v>
      </c>
      <c r="D21" s="55" t="s">
        <v>281</v>
      </c>
      <c r="E21" s="4">
        <v>3</v>
      </c>
      <c r="F21" s="4"/>
      <c r="G21" s="4"/>
      <c r="H21" s="4"/>
      <c r="I21" s="4"/>
      <c r="J21" s="55"/>
      <c r="K21" s="4"/>
      <c r="L21" s="55" t="s">
        <v>284</v>
      </c>
      <c r="M21" s="4">
        <v>16</v>
      </c>
      <c r="N21" s="4"/>
      <c r="O21" s="4"/>
      <c r="P21" s="4">
        <f t="shared" si="0"/>
        <v>19</v>
      </c>
      <c r="Q21" s="5">
        <v>12</v>
      </c>
      <c r="R21" s="4">
        <v>13</v>
      </c>
      <c r="S21" s="93">
        <f t="shared" si="1"/>
        <v>26</v>
      </c>
    </row>
    <row r="22" spans="1:19" ht="18" customHeight="1" x14ac:dyDescent="0.25">
      <c r="A22" s="4">
        <v>13</v>
      </c>
      <c r="B22" s="49" t="s">
        <v>341</v>
      </c>
      <c r="C22" s="76">
        <v>1</v>
      </c>
      <c r="D22" s="4"/>
      <c r="E22" s="4"/>
      <c r="F22" s="4"/>
      <c r="G22" s="4"/>
      <c r="H22" s="4"/>
      <c r="I22" s="4"/>
      <c r="J22" s="4"/>
      <c r="K22" s="4"/>
      <c r="L22" s="55" t="s">
        <v>307</v>
      </c>
      <c r="M22" s="4">
        <v>19</v>
      </c>
      <c r="N22" s="4"/>
      <c r="O22" s="4"/>
      <c r="P22" s="4">
        <f t="shared" si="0"/>
        <v>19</v>
      </c>
      <c r="Q22" s="5">
        <v>12</v>
      </c>
      <c r="R22" s="4">
        <v>13</v>
      </c>
      <c r="S22" s="93">
        <f t="shared" si="1"/>
        <v>13</v>
      </c>
    </row>
    <row r="23" spans="1:19" ht="18" customHeight="1" x14ac:dyDescent="0.25">
      <c r="A23" s="56">
        <v>14</v>
      </c>
      <c r="B23" s="91" t="s">
        <v>23</v>
      </c>
      <c r="C23" s="76">
        <v>1</v>
      </c>
      <c r="D23" s="55" t="s">
        <v>305</v>
      </c>
      <c r="E23" s="4">
        <v>15</v>
      </c>
      <c r="F23" s="4"/>
      <c r="G23" s="4"/>
      <c r="H23" s="4"/>
      <c r="I23" s="4"/>
      <c r="J23" s="4"/>
      <c r="K23" s="4"/>
      <c r="L23" s="55"/>
      <c r="M23" s="4"/>
      <c r="N23" s="4"/>
      <c r="O23" s="4"/>
      <c r="P23" s="4">
        <f t="shared" si="0"/>
        <v>15</v>
      </c>
      <c r="Q23" s="5">
        <v>14</v>
      </c>
      <c r="R23" s="4">
        <v>11</v>
      </c>
      <c r="S23" s="93">
        <f t="shared" si="1"/>
        <v>11</v>
      </c>
    </row>
    <row r="24" spans="1:19" ht="18" customHeight="1" x14ac:dyDescent="0.25">
      <c r="A24" s="56">
        <v>15</v>
      </c>
      <c r="B24" s="91" t="s">
        <v>339</v>
      </c>
      <c r="C24" s="76">
        <v>1</v>
      </c>
      <c r="D24" s="4"/>
      <c r="E24" s="4"/>
      <c r="F24" s="4"/>
      <c r="G24" s="4"/>
      <c r="H24" s="4"/>
      <c r="I24" s="4"/>
      <c r="J24" s="4"/>
      <c r="K24" s="4"/>
      <c r="L24" s="55" t="s">
        <v>278</v>
      </c>
      <c r="M24" s="4">
        <v>14</v>
      </c>
      <c r="N24" s="4"/>
      <c r="O24" s="4"/>
      <c r="P24" s="4">
        <f t="shared" si="0"/>
        <v>14</v>
      </c>
      <c r="Q24" s="5">
        <v>15</v>
      </c>
      <c r="R24" s="4">
        <v>10</v>
      </c>
      <c r="S24" s="93">
        <f t="shared" si="1"/>
        <v>10</v>
      </c>
    </row>
    <row r="25" spans="1:19" ht="18" customHeight="1" x14ac:dyDescent="0.25">
      <c r="A25" s="4">
        <v>16</v>
      </c>
      <c r="B25" s="91" t="s">
        <v>347</v>
      </c>
      <c r="C25" s="76">
        <v>1</v>
      </c>
      <c r="D25" s="55"/>
      <c r="E25" s="4"/>
      <c r="F25" s="55"/>
      <c r="G25" s="4"/>
      <c r="H25" s="4"/>
      <c r="I25" s="4"/>
      <c r="J25" s="4"/>
      <c r="K25" s="4"/>
      <c r="L25" s="55" t="s">
        <v>277</v>
      </c>
      <c r="M25" s="4">
        <v>13</v>
      </c>
      <c r="N25" s="4"/>
      <c r="O25" s="4"/>
      <c r="P25" s="4">
        <f t="shared" si="0"/>
        <v>13</v>
      </c>
      <c r="Q25" s="5">
        <v>16</v>
      </c>
      <c r="R25" s="4">
        <v>9</v>
      </c>
      <c r="S25" s="93">
        <f t="shared" si="1"/>
        <v>9</v>
      </c>
    </row>
    <row r="26" spans="1:19" ht="18" customHeight="1" x14ac:dyDescent="0.25">
      <c r="A26" s="56">
        <v>17</v>
      </c>
      <c r="B26" s="92" t="s">
        <v>343</v>
      </c>
      <c r="C26" s="76">
        <v>2</v>
      </c>
      <c r="D26" s="55" t="s">
        <v>303</v>
      </c>
      <c r="E26" s="4">
        <v>12</v>
      </c>
      <c r="F26" s="55" t="s">
        <v>306</v>
      </c>
      <c r="G26" s="4">
        <v>0</v>
      </c>
      <c r="H26" s="4"/>
      <c r="I26" s="4"/>
      <c r="J26" s="4"/>
      <c r="K26" s="4"/>
      <c r="L26" s="4"/>
      <c r="M26" s="4"/>
      <c r="N26" s="4"/>
      <c r="O26" s="4"/>
      <c r="P26" s="4">
        <f t="shared" si="0"/>
        <v>12</v>
      </c>
      <c r="Q26" s="5">
        <v>17</v>
      </c>
      <c r="R26" s="4">
        <v>8</v>
      </c>
      <c r="S26" s="93">
        <f t="shared" si="1"/>
        <v>16</v>
      </c>
    </row>
    <row r="27" spans="1:19" ht="18" customHeight="1" x14ac:dyDescent="0.25">
      <c r="A27" s="56">
        <v>18</v>
      </c>
      <c r="B27" s="91" t="s">
        <v>346</v>
      </c>
      <c r="C27" s="76">
        <v>2</v>
      </c>
      <c r="D27" s="55" t="s">
        <v>298</v>
      </c>
      <c r="E27" s="4">
        <v>0</v>
      </c>
      <c r="F27" s="55" t="s">
        <v>299</v>
      </c>
      <c r="G27" s="4">
        <v>0</v>
      </c>
      <c r="H27" s="4"/>
      <c r="I27" s="4"/>
      <c r="J27" s="4"/>
      <c r="K27" s="4"/>
      <c r="L27" s="55" t="s">
        <v>300</v>
      </c>
      <c r="M27" s="4">
        <v>8</v>
      </c>
      <c r="N27" s="4"/>
      <c r="O27" s="4"/>
      <c r="P27" s="4">
        <f t="shared" si="0"/>
        <v>8</v>
      </c>
      <c r="Q27" s="5">
        <v>18</v>
      </c>
      <c r="R27" s="4">
        <v>7</v>
      </c>
      <c r="S27" s="93">
        <f t="shared" si="1"/>
        <v>14</v>
      </c>
    </row>
    <row r="28" spans="1:19" ht="18" customHeight="1" x14ac:dyDescent="0.25">
      <c r="A28" s="4">
        <v>19</v>
      </c>
      <c r="B28" s="90" t="s">
        <v>24</v>
      </c>
      <c r="C28" s="76">
        <v>5</v>
      </c>
      <c r="D28" s="4" t="s">
        <v>160</v>
      </c>
      <c r="E28" s="4">
        <v>0</v>
      </c>
      <c r="F28" s="4" t="s">
        <v>161</v>
      </c>
      <c r="G28" s="4">
        <v>0</v>
      </c>
      <c r="H28" s="4"/>
      <c r="I28" s="4"/>
      <c r="J28" s="4" t="s">
        <v>162</v>
      </c>
      <c r="K28" s="4">
        <v>0</v>
      </c>
      <c r="L28" s="4" t="s">
        <v>163</v>
      </c>
      <c r="M28" s="4">
        <v>0</v>
      </c>
      <c r="N28" s="4" t="s">
        <v>164</v>
      </c>
      <c r="O28" s="4">
        <v>4</v>
      </c>
      <c r="P28" s="4">
        <f t="shared" si="0"/>
        <v>4</v>
      </c>
      <c r="Q28" s="5">
        <v>19</v>
      </c>
      <c r="R28" s="4">
        <v>6</v>
      </c>
      <c r="S28" s="93">
        <f t="shared" si="1"/>
        <v>30</v>
      </c>
    </row>
    <row r="29" spans="1:19" ht="15.75" customHeight="1" x14ac:dyDescent="0.25">
      <c r="A29" s="56">
        <v>20</v>
      </c>
      <c r="B29" s="58" t="s">
        <v>21</v>
      </c>
      <c r="C29" s="76">
        <v>6</v>
      </c>
      <c r="D29" s="55" t="s">
        <v>286</v>
      </c>
      <c r="E29" s="4">
        <v>0</v>
      </c>
      <c r="F29" s="55" t="s">
        <v>321</v>
      </c>
      <c r="G29" s="4">
        <v>0</v>
      </c>
      <c r="H29" s="55" t="s">
        <v>332</v>
      </c>
      <c r="I29" s="4">
        <v>0</v>
      </c>
      <c r="J29" s="55" t="s">
        <v>285</v>
      </c>
      <c r="K29" s="4">
        <v>0</v>
      </c>
      <c r="L29" s="55" t="s">
        <v>287</v>
      </c>
      <c r="M29" s="4">
        <v>2</v>
      </c>
      <c r="N29" s="55" t="s">
        <v>319</v>
      </c>
      <c r="O29" s="4">
        <v>0</v>
      </c>
      <c r="P29" s="4">
        <f t="shared" si="0"/>
        <v>2</v>
      </c>
      <c r="Q29" s="5">
        <v>20</v>
      </c>
      <c r="R29" s="4">
        <v>5</v>
      </c>
      <c r="S29" s="93">
        <f t="shared" si="1"/>
        <v>30</v>
      </c>
    </row>
    <row r="30" spans="1:19" ht="15.75" x14ac:dyDescent="0.25">
      <c r="D30" s="6"/>
      <c r="K30" s="6"/>
    </row>
    <row r="31" spans="1:19" ht="20.25" x14ac:dyDescent="0.3">
      <c r="D31" s="7" t="s">
        <v>25</v>
      </c>
      <c r="E31" s="7"/>
      <c r="F31" s="7"/>
      <c r="G31" s="7"/>
      <c r="H31" s="8"/>
      <c r="I31" s="7"/>
      <c r="J31" s="7"/>
      <c r="M31" s="7" t="s">
        <v>26</v>
      </c>
    </row>
    <row r="32" spans="1:19" ht="12.75" customHeight="1" x14ac:dyDescent="0.3">
      <c r="D32" s="7"/>
      <c r="E32" s="7"/>
      <c r="F32" s="7"/>
      <c r="G32" s="7"/>
      <c r="H32" s="8"/>
      <c r="I32" s="7"/>
      <c r="J32" s="7"/>
      <c r="M32" s="7"/>
    </row>
    <row r="33" spans="4:13" ht="20.25" x14ac:dyDescent="0.3">
      <c r="D33" s="7" t="s">
        <v>27</v>
      </c>
      <c r="E33" s="7"/>
      <c r="F33" s="7"/>
      <c r="G33" s="7"/>
      <c r="H33" s="8"/>
      <c r="I33" s="7"/>
      <c r="J33" s="7"/>
      <c r="M33" s="7" t="s">
        <v>28</v>
      </c>
    </row>
    <row r="34" spans="4:13" ht="12" customHeight="1" x14ac:dyDescent="0.3">
      <c r="D34" s="8"/>
      <c r="E34" s="8"/>
      <c r="F34" s="8"/>
      <c r="G34" s="8"/>
      <c r="H34" s="8"/>
      <c r="I34" s="8"/>
      <c r="J34" s="8"/>
      <c r="M34" s="8"/>
    </row>
    <row r="35" spans="4:13" ht="20.25" x14ac:dyDescent="0.3">
      <c r="D35" s="7" t="s">
        <v>29</v>
      </c>
      <c r="E35" s="8"/>
      <c r="F35" s="8"/>
      <c r="G35" s="8"/>
      <c r="H35" s="8"/>
      <c r="I35" s="8"/>
      <c r="J35" s="8"/>
      <c r="M35" s="7" t="s">
        <v>30</v>
      </c>
    </row>
  </sheetData>
  <sheetProtection selectLockedCells="1" selectUnlockedCells="1"/>
  <mergeCells count="21">
    <mergeCell ref="A1:Q1"/>
    <mergeCell ref="A2:Q2"/>
    <mergeCell ref="A3:Q3"/>
    <mergeCell ref="A4:Q4"/>
    <mergeCell ref="A5:Q5"/>
    <mergeCell ref="A6:Q6"/>
    <mergeCell ref="A7:A9"/>
    <mergeCell ref="B7:B9"/>
    <mergeCell ref="C7:C9"/>
    <mergeCell ref="D7:K7"/>
    <mergeCell ref="L7:O7"/>
    <mergeCell ref="P7:P9"/>
    <mergeCell ref="Q7:Q9"/>
    <mergeCell ref="R7:R9"/>
    <mergeCell ref="S7:S9"/>
    <mergeCell ref="E8:E9"/>
    <mergeCell ref="G8:G9"/>
    <mergeCell ref="I8:I9"/>
    <mergeCell ref="K8:K9"/>
    <mergeCell ref="M8:M9"/>
    <mergeCell ref="O8:O9"/>
  </mergeCells>
  <phoneticPr fontId="0" type="noConversion"/>
  <pageMargins left="0.45" right="0.52013888888888893" top="0.32" bottom="0.28000000000000003" header="0.37" footer="0.35"/>
  <pageSetup paperSize="9" scale="82" firstPageNumber="0" fitToHeight="22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indexed="60"/>
    <pageSetUpPr fitToPage="1"/>
  </sheetPr>
  <dimension ref="A1:W43"/>
  <sheetViews>
    <sheetView workbookViewId="0">
      <selection activeCell="G42" sqref="G42"/>
    </sheetView>
  </sheetViews>
  <sheetFormatPr defaultRowHeight="12.75" x14ac:dyDescent="0.2"/>
  <cols>
    <col min="1" max="1" width="4.28515625" customWidth="1"/>
    <col min="2" max="2" width="32.5703125" customWidth="1"/>
    <col min="3" max="3" width="11.140625" customWidth="1"/>
    <col min="4" max="4" width="5.28515625" customWidth="1"/>
    <col min="5" max="5" width="20.28515625" customWidth="1"/>
    <col min="6" max="6" width="26" customWidth="1"/>
    <col min="7" max="7" width="26.7109375" customWidth="1"/>
    <col min="8" max="8" width="8.140625" customWidth="1"/>
    <col min="9" max="9" width="6.85546875" customWidth="1"/>
    <col min="10" max="12" width="7.140625" customWidth="1"/>
    <col min="13" max="13" width="6.7109375" customWidth="1"/>
    <col min="14" max="14" width="5.28515625" customWidth="1"/>
    <col min="15" max="16" width="6" customWidth="1"/>
    <col min="17" max="17" width="4" customWidth="1"/>
  </cols>
  <sheetData>
    <row r="1" spans="1:23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"/>
      <c r="R1" s="1"/>
      <c r="S1" s="1"/>
      <c r="T1" s="1"/>
      <c r="U1" s="1"/>
      <c r="V1" s="1"/>
    </row>
    <row r="2" spans="1:23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54"/>
      <c r="S2" s="54"/>
      <c r="T2" s="54"/>
      <c r="U2" s="54"/>
      <c r="V2" s="54"/>
      <c r="W2" s="54"/>
    </row>
    <row r="3" spans="1:23" s="2" customFormat="1" ht="18.75" x14ac:dyDescent="0.3">
      <c r="A3" s="109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"/>
      <c r="R3" s="1"/>
      <c r="S3" s="1"/>
      <c r="T3" s="1"/>
      <c r="U3" s="1"/>
      <c r="V3" s="1"/>
    </row>
    <row r="4" spans="1:23" s="18" customFormat="1" ht="16.5" x14ac:dyDescent="0.25">
      <c r="A4" s="144" t="s">
        <v>93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23" ht="12.75" customHeight="1" x14ac:dyDescent="0.2">
      <c r="A5" s="138" t="s">
        <v>4</v>
      </c>
      <c r="B5" s="135" t="s">
        <v>49</v>
      </c>
      <c r="C5" s="137" t="s">
        <v>70</v>
      </c>
      <c r="D5" s="137" t="s">
        <v>51</v>
      </c>
      <c r="E5" s="135" t="s">
        <v>71</v>
      </c>
      <c r="F5" s="135" t="s">
        <v>53</v>
      </c>
      <c r="G5" s="135" t="s">
        <v>54</v>
      </c>
      <c r="H5" s="138" t="s">
        <v>55</v>
      </c>
      <c r="I5" s="138"/>
      <c r="J5" s="138"/>
      <c r="K5" s="138"/>
      <c r="L5" s="138"/>
      <c r="M5" s="138"/>
      <c r="N5" s="136" t="s">
        <v>72</v>
      </c>
      <c r="O5" s="136" t="s">
        <v>57</v>
      </c>
      <c r="P5" s="136" t="s">
        <v>58</v>
      </c>
      <c r="Q5" s="136" t="s">
        <v>11</v>
      </c>
    </row>
    <row r="6" spans="1:23" ht="62.25" customHeight="1" x14ac:dyDescent="0.2">
      <c r="A6" s="138"/>
      <c r="B6" s="135"/>
      <c r="C6" s="137"/>
      <c r="D6" s="137"/>
      <c r="E6" s="135"/>
      <c r="F6" s="135"/>
      <c r="G6" s="135"/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85</v>
      </c>
      <c r="M6" s="32" t="s">
        <v>84</v>
      </c>
      <c r="N6" s="136"/>
      <c r="O6" s="136"/>
      <c r="P6" s="136"/>
      <c r="Q6" s="136"/>
    </row>
    <row r="7" spans="1:23" ht="12.75" customHeight="1" x14ac:dyDescent="0.2">
      <c r="A7" s="20">
        <v>1</v>
      </c>
      <c r="B7" s="49" t="s">
        <v>173</v>
      </c>
      <c r="C7" s="50">
        <v>34850</v>
      </c>
      <c r="D7" s="51" t="s">
        <v>94</v>
      </c>
      <c r="E7" s="49" t="s">
        <v>36</v>
      </c>
      <c r="F7" s="49" t="s">
        <v>174</v>
      </c>
      <c r="G7" s="52" t="s">
        <v>352</v>
      </c>
      <c r="H7" s="35">
        <v>18.489999999999998</v>
      </c>
      <c r="I7" s="35">
        <v>16.649999999999999</v>
      </c>
      <c r="J7" s="35">
        <v>15.87</v>
      </c>
      <c r="K7" s="35">
        <v>14.07</v>
      </c>
      <c r="L7" s="35"/>
      <c r="M7" s="35">
        <v>13.9</v>
      </c>
      <c r="N7" s="22">
        <v>1</v>
      </c>
      <c r="O7" s="22">
        <v>1</v>
      </c>
      <c r="P7" s="28" t="s">
        <v>67</v>
      </c>
      <c r="Q7" s="4">
        <v>36</v>
      </c>
    </row>
    <row r="8" spans="1:23" ht="12.75" customHeight="1" x14ac:dyDescent="0.2">
      <c r="A8" s="20">
        <v>2</v>
      </c>
      <c r="B8" s="49" t="s">
        <v>98</v>
      </c>
      <c r="C8" s="50">
        <v>33839</v>
      </c>
      <c r="D8" s="51" t="s">
        <v>67</v>
      </c>
      <c r="E8" s="49" t="s">
        <v>38</v>
      </c>
      <c r="F8" s="49" t="s">
        <v>99</v>
      </c>
      <c r="G8" s="52" t="s">
        <v>100</v>
      </c>
      <c r="H8" s="35">
        <v>17.97</v>
      </c>
      <c r="I8" s="35">
        <v>16.36</v>
      </c>
      <c r="J8" s="35">
        <v>15.88</v>
      </c>
      <c r="K8" s="35">
        <v>15.94</v>
      </c>
      <c r="L8" s="35"/>
      <c r="M8" s="35">
        <v>15.77</v>
      </c>
      <c r="N8" s="22">
        <v>2</v>
      </c>
      <c r="O8" s="22">
        <v>2</v>
      </c>
      <c r="P8" s="28" t="s">
        <v>67</v>
      </c>
      <c r="Q8" s="4">
        <v>33</v>
      </c>
    </row>
    <row r="9" spans="1:23" ht="12.75" customHeight="1" x14ac:dyDescent="0.2">
      <c r="A9" s="20">
        <v>3</v>
      </c>
      <c r="B9" s="49" t="s">
        <v>189</v>
      </c>
      <c r="C9" s="50">
        <v>35411</v>
      </c>
      <c r="D9" s="51" t="s">
        <v>94</v>
      </c>
      <c r="E9" s="49" t="s">
        <v>186</v>
      </c>
      <c r="F9" s="49" t="s">
        <v>190</v>
      </c>
      <c r="G9" s="52" t="s">
        <v>188</v>
      </c>
      <c r="H9" s="35">
        <v>18.88</v>
      </c>
      <c r="I9" s="35">
        <v>19.82</v>
      </c>
      <c r="J9" s="35">
        <v>17.13</v>
      </c>
      <c r="K9" s="35">
        <v>15.31</v>
      </c>
      <c r="L9" s="35">
        <v>17.690000000000001</v>
      </c>
      <c r="M9" s="35"/>
      <c r="N9" s="22">
        <v>3</v>
      </c>
      <c r="O9" s="22">
        <v>3</v>
      </c>
      <c r="P9" s="28" t="s">
        <v>67</v>
      </c>
      <c r="Q9" s="4">
        <v>30</v>
      </c>
    </row>
    <row r="10" spans="1:23" ht="12.75" customHeight="1" x14ac:dyDescent="0.2">
      <c r="A10" s="20">
        <v>4</v>
      </c>
      <c r="B10" s="49" t="s">
        <v>184</v>
      </c>
      <c r="C10" s="50">
        <v>35916</v>
      </c>
      <c r="D10" s="51" t="s">
        <v>185</v>
      </c>
      <c r="E10" s="49" t="s">
        <v>186</v>
      </c>
      <c r="F10" s="49" t="s">
        <v>187</v>
      </c>
      <c r="G10" s="52" t="s">
        <v>188</v>
      </c>
      <c r="H10" s="35">
        <v>23.38</v>
      </c>
      <c r="I10" s="35">
        <v>22.05</v>
      </c>
      <c r="J10" s="35">
        <v>19.559999999999999</v>
      </c>
      <c r="K10" s="35">
        <v>21.31</v>
      </c>
      <c r="L10" s="35">
        <v>20.16</v>
      </c>
      <c r="M10" s="35"/>
      <c r="N10" s="22">
        <v>4</v>
      </c>
      <c r="O10" s="22">
        <v>4</v>
      </c>
      <c r="P10" s="29" t="s">
        <v>67</v>
      </c>
      <c r="Q10" s="4">
        <v>27</v>
      </c>
    </row>
    <row r="11" spans="1:23" ht="12.75" customHeight="1" x14ac:dyDescent="0.2">
      <c r="A11" s="20">
        <v>5</v>
      </c>
      <c r="B11" s="49" t="s">
        <v>95</v>
      </c>
      <c r="C11" s="50">
        <v>36053</v>
      </c>
      <c r="D11" s="51" t="s">
        <v>67</v>
      </c>
      <c r="E11" s="49" t="s">
        <v>36</v>
      </c>
      <c r="F11" s="49" t="s">
        <v>174</v>
      </c>
      <c r="G11" s="48" t="s">
        <v>355</v>
      </c>
      <c r="H11" s="35">
        <v>23.4</v>
      </c>
      <c r="I11" s="35">
        <v>22.58</v>
      </c>
      <c r="J11" s="35">
        <v>19.850000000000001</v>
      </c>
      <c r="K11" s="35"/>
      <c r="L11" s="35"/>
      <c r="M11" s="35"/>
      <c r="N11" s="22">
        <v>5</v>
      </c>
      <c r="O11" s="22">
        <v>5</v>
      </c>
      <c r="P11" s="29" t="s">
        <v>67</v>
      </c>
      <c r="Q11" s="4">
        <v>25</v>
      </c>
    </row>
    <row r="12" spans="1:23" ht="12.75" customHeight="1" x14ac:dyDescent="0.2">
      <c r="A12" s="20">
        <v>6</v>
      </c>
      <c r="B12" s="49" t="s">
        <v>228</v>
      </c>
      <c r="C12" s="50">
        <v>34395</v>
      </c>
      <c r="D12" s="51" t="s">
        <v>67</v>
      </c>
      <c r="E12" s="49" t="s">
        <v>38</v>
      </c>
      <c r="F12" s="49" t="s">
        <v>229</v>
      </c>
      <c r="G12" s="52" t="s">
        <v>232</v>
      </c>
      <c r="H12" s="35">
        <v>24.09</v>
      </c>
      <c r="I12" s="35">
        <v>22.4</v>
      </c>
      <c r="J12" s="35">
        <v>22.09</v>
      </c>
      <c r="K12" s="35"/>
      <c r="L12" s="35"/>
      <c r="M12" s="35"/>
      <c r="N12" s="22">
        <v>6</v>
      </c>
      <c r="O12" s="22">
        <v>6</v>
      </c>
      <c r="P12" s="75" t="s">
        <v>68</v>
      </c>
      <c r="Q12" s="4">
        <v>23</v>
      </c>
    </row>
    <row r="13" spans="1:23" ht="12.75" customHeight="1" x14ac:dyDescent="0.2">
      <c r="A13" s="20">
        <v>7</v>
      </c>
      <c r="B13" s="49" t="s">
        <v>104</v>
      </c>
      <c r="C13" s="50">
        <v>33991</v>
      </c>
      <c r="D13" s="51" t="s">
        <v>67</v>
      </c>
      <c r="E13" s="49" t="s">
        <v>36</v>
      </c>
      <c r="F13" s="49" t="s">
        <v>176</v>
      </c>
      <c r="G13" s="52" t="s">
        <v>103</v>
      </c>
      <c r="H13" s="35">
        <v>27.34</v>
      </c>
      <c r="I13" s="35">
        <v>25.69</v>
      </c>
      <c r="J13" s="35">
        <v>22.74</v>
      </c>
      <c r="K13" s="35"/>
      <c r="L13" s="35"/>
      <c r="M13" s="35"/>
      <c r="N13" s="22">
        <v>7</v>
      </c>
      <c r="O13" s="22">
        <v>7</v>
      </c>
      <c r="P13" s="28" t="s">
        <v>68</v>
      </c>
      <c r="Q13" s="4">
        <v>21</v>
      </c>
    </row>
    <row r="14" spans="1:23" ht="12.75" customHeight="1" x14ac:dyDescent="0.2">
      <c r="A14" s="20">
        <v>8</v>
      </c>
      <c r="B14" s="49" t="s">
        <v>101</v>
      </c>
      <c r="C14" s="50">
        <v>34982</v>
      </c>
      <c r="D14" s="51" t="s">
        <v>67</v>
      </c>
      <c r="E14" s="49" t="s">
        <v>36</v>
      </c>
      <c r="F14" s="49" t="s">
        <v>176</v>
      </c>
      <c r="G14" s="52" t="s">
        <v>103</v>
      </c>
      <c r="H14" s="35">
        <v>27.16</v>
      </c>
      <c r="I14" s="35">
        <v>24.47</v>
      </c>
      <c r="J14" s="35">
        <v>23.75</v>
      </c>
      <c r="K14" s="35"/>
      <c r="L14" s="35"/>
      <c r="M14" s="35"/>
      <c r="N14" s="22">
        <v>8</v>
      </c>
      <c r="O14" s="22">
        <v>8</v>
      </c>
      <c r="P14" s="28" t="s">
        <v>69</v>
      </c>
      <c r="Q14" s="4">
        <v>19</v>
      </c>
    </row>
    <row r="15" spans="1:23" ht="12.75" customHeight="1" x14ac:dyDescent="0.2">
      <c r="A15" s="20">
        <v>9</v>
      </c>
      <c r="B15" s="49" t="s">
        <v>115</v>
      </c>
      <c r="C15" s="50">
        <v>34946</v>
      </c>
      <c r="D15" s="51">
        <v>1</v>
      </c>
      <c r="E15" s="49" t="s">
        <v>36</v>
      </c>
      <c r="F15" s="49" t="s">
        <v>174</v>
      </c>
      <c r="G15" s="52" t="s">
        <v>175</v>
      </c>
      <c r="H15" s="35">
        <v>33.47</v>
      </c>
      <c r="I15" s="35">
        <v>27.97</v>
      </c>
      <c r="J15" s="35"/>
      <c r="K15" s="35"/>
      <c r="L15" s="35"/>
      <c r="M15" s="35"/>
      <c r="N15" s="22">
        <v>9</v>
      </c>
      <c r="O15" s="22">
        <v>9</v>
      </c>
      <c r="P15" s="28" t="s">
        <v>69</v>
      </c>
      <c r="Q15" s="4">
        <v>16</v>
      </c>
    </row>
    <row r="16" spans="1:23" ht="12.75" customHeight="1" x14ac:dyDescent="0.2">
      <c r="A16" s="20">
        <v>10</v>
      </c>
      <c r="B16" s="49" t="s">
        <v>177</v>
      </c>
      <c r="C16" s="50">
        <v>34554</v>
      </c>
      <c r="D16" s="51" t="s">
        <v>67</v>
      </c>
      <c r="E16" s="49" t="s">
        <v>36</v>
      </c>
      <c r="F16" s="49" t="s">
        <v>178</v>
      </c>
      <c r="G16" s="52" t="s">
        <v>179</v>
      </c>
      <c r="H16" s="35">
        <v>35.19</v>
      </c>
      <c r="I16" s="35">
        <v>30.01</v>
      </c>
      <c r="J16" s="35"/>
      <c r="K16" s="35"/>
      <c r="L16" s="35"/>
      <c r="M16" s="35"/>
      <c r="N16" s="22">
        <v>10</v>
      </c>
      <c r="O16" s="22">
        <v>10</v>
      </c>
      <c r="P16" s="28" t="s">
        <v>69</v>
      </c>
      <c r="Q16" s="4">
        <v>15</v>
      </c>
    </row>
    <row r="17" spans="1:17" ht="12.75" customHeight="1" x14ac:dyDescent="0.2">
      <c r="A17" s="20">
        <v>11</v>
      </c>
      <c r="B17" s="49" t="s">
        <v>105</v>
      </c>
      <c r="C17" s="50">
        <v>36823</v>
      </c>
      <c r="D17" s="51">
        <v>1</v>
      </c>
      <c r="E17" s="49" t="s">
        <v>37</v>
      </c>
      <c r="F17" s="60" t="s">
        <v>106</v>
      </c>
      <c r="G17" s="52" t="s">
        <v>107</v>
      </c>
      <c r="H17" s="35">
        <v>35.380000000000003</v>
      </c>
      <c r="I17" s="35">
        <v>30.91</v>
      </c>
      <c r="J17" s="35"/>
      <c r="K17" s="35"/>
      <c r="L17" s="35"/>
      <c r="M17" s="35"/>
      <c r="N17" s="22">
        <v>11</v>
      </c>
      <c r="O17" s="22">
        <v>11</v>
      </c>
      <c r="P17" s="28" t="s">
        <v>69</v>
      </c>
      <c r="Q17" s="4">
        <v>14</v>
      </c>
    </row>
    <row r="18" spans="1:17" ht="12.75" customHeight="1" x14ac:dyDescent="0.2">
      <c r="A18" s="20">
        <v>12</v>
      </c>
      <c r="B18" s="49" t="s">
        <v>195</v>
      </c>
      <c r="C18" s="50">
        <v>35775</v>
      </c>
      <c r="D18" s="51">
        <v>1</v>
      </c>
      <c r="E18" s="49" t="s">
        <v>38</v>
      </c>
      <c r="F18" s="49" t="s">
        <v>196</v>
      </c>
      <c r="G18" s="52" t="s">
        <v>100</v>
      </c>
      <c r="H18" s="35">
        <v>37.119999999999997</v>
      </c>
      <c r="I18" s="35">
        <v>34.409999999999997</v>
      </c>
      <c r="J18" s="35"/>
      <c r="K18" s="35"/>
      <c r="L18" s="35"/>
      <c r="M18" s="35"/>
      <c r="N18" s="22">
        <v>12</v>
      </c>
      <c r="O18" s="22">
        <v>12</v>
      </c>
      <c r="P18" s="28"/>
      <c r="Q18" s="4">
        <v>13</v>
      </c>
    </row>
    <row r="19" spans="1:17" ht="12.75" customHeight="1" x14ac:dyDescent="0.2">
      <c r="A19" s="20">
        <v>13</v>
      </c>
      <c r="B19" s="49" t="s">
        <v>111</v>
      </c>
      <c r="C19" s="50">
        <v>36355</v>
      </c>
      <c r="D19" s="51">
        <v>1</v>
      </c>
      <c r="E19" s="49" t="s">
        <v>40</v>
      </c>
      <c r="F19" s="49" t="s">
        <v>171</v>
      </c>
      <c r="G19" s="52" t="s">
        <v>172</v>
      </c>
      <c r="H19" s="35">
        <v>42.43</v>
      </c>
      <c r="I19" s="35">
        <v>36.31</v>
      </c>
      <c r="J19" s="35"/>
      <c r="K19" s="35"/>
      <c r="L19" s="35"/>
      <c r="M19" s="35"/>
      <c r="N19" s="22">
        <v>13</v>
      </c>
      <c r="O19" s="22">
        <v>13</v>
      </c>
      <c r="P19" s="28"/>
      <c r="Q19" s="4">
        <v>12</v>
      </c>
    </row>
    <row r="20" spans="1:17" ht="12.75" customHeight="1" x14ac:dyDescent="0.2">
      <c r="A20" s="20">
        <v>14</v>
      </c>
      <c r="B20" s="49" t="s">
        <v>194</v>
      </c>
      <c r="C20" s="50">
        <v>35835</v>
      </c>
      <c r="D20" s="51" t="s">
        <v>67</v>
      </c>
      <c r="E20" s="49" t="s">
        <v>37</v>
      </c>
      <c r="F20" s="60" t="s">
        <v>110</v>
      </c>
      <c r="G20" s="52" t="s">
        <v>107</v>
      </c>
      <c r="H20" s="35">
        <v>43.62</v>
      </c>
      <c r="I20" s="35">
        <v>40.97</v>
      </c>
      <c r="J20" s="35"/>
      <c r="K20" s="35"/>
      <c r="L20" s="35"/>
      <c r="M20" s="35"/>
      <c r="N20" s="22">
        <v>14</v>
      </c>
      <c r="O20" s="22">
        <v>14</v>
      </c>
      <c r="P20" s="28"/>
      <c r="Q20" s="4">
        <v>11</v>
      </c>
    </row>
    <row r="21" spans="1:17" ht="12.75" customHeight="1" x14ac:dyDescent="0.2">
      <c r="A21" s="20">
        <v>15</v>
      </c>
      <c r="B21" s="49" t="s">
        <v>192</v>
      </c>
      <c r="C21" s="50">
        <v>35456</v>
      </c>
      <c r="D21" s="51">
        <v>1</v>
      </c>
      <c r="E21" s="49" t="s">
        <v>37</v>
      </c>
      <c r="F21" s="60" t="s">
        <v>193</v>
      </c>
      <c r="G21" s="52" t="s">
        <v>107</v>
      </c>
      <c r="H21" s="35">
        <v>47.86</v>
      </c>
      <c r="I21" s="35">
        <v>43.53</v>
      </c>
      <c r="J21" s="35"/>
      <c r="K21" s="35"/>
      <c r="L21" s="35"/>
      <c r="M21" s="35"/>
      <c r="N21" s="22">
        <v>15</v>
      </c>
      <c r="O21" s="22">
        <v>15</v>
      </c>
      <c r="P21" s="28"/>
      <c r="Q21" s="4">
        <v>10</v>
      </c>
    </row>
    <row r="22" spans="1:17" ht="12.75" customHeight="1" x14ac:dyDescent="0.2">
      <c r="A22" s="20">
        <v>16</v>
      </c>
      <c r="B22" s="49" t="s">
        <v>120</v>
      </c>
      <c r="C22" s="50">
        <v>36450</v>
      </c>
      <c r="D22" s="51">
        <v>1</v>
      </c>
      <c r="E22" s="49" t="s">
        <v>40</v>
      </c>
      <c r="F22" s="49" t="s">
        <v>171</v>
      </c>
      <c r="G22" s="52" t="s">
        <v>172</v>
      </c>
      <c r="H22" s="35">
        <v>49</v>
      </c>
      <c r="I22" s="35">
        <v>48.81</v>
      </c>
      <c r="J22" s="35"/>
      <c r="K22" s="35"/>
      <c r="L22" s="35"/>
      <c r="M22" s="35"/>
      <c r="N22" s="22">
        <v>16</v>
      </c>
      <c r="O22" s="22">
        <v>16</v>
      </c>
      <c r="P22" s="28"/>
      <c r="Q22" s="4">
        <v>9</v>
      </c>
    </row>
    <row r="23" spans="1:17" ht="12.75" customHeight="1" x14ac:dyDescent="0.2">
      <c r="A23" s="20">
        <v>17</v>
      </c>
      <c r="B23" s="49" t="s">
        <v>183</v>
      </c>
      <c r="C23" s="50">
        <v>35076</v>
      </c>
      <c r="D23" s="51">
        <v>1</v>
      </c>
      <c r="E23" s="49" t="s">
        <v>166</v>
      </c>
      <c r="F23" s="49" t="s">
        <v>181</v>
      </c>
      <c r="G23" s="52" t="s">
        <v>182</v>
      </c>
      <c r="H23" s="35">
        <v>52.72</v>
      </c>
      <c r="I23" s="35"/>
      <c r="J23" s="35"/>
      <c r="K23" s="35"/>
      <c r="L23" s="35"/>
      <c r="M23" s="35"/>
      <c r="N23" s="22">
        <v>17</v>
      </c>
      <c r="O23" s="22">
        <v>17</v>
      </c>
      <c r="P23" s="28"/>
      <c r="Q23" s="4">
        <v>8</v>
      </c>
    </row>
    <row r="24" spans="1:17" ht="12.75" customHeight="1" x14ac:dyDescent="0.2">
      <c r="A24" s="20">
        <v>18</v>
      </c>
      <c r="B24" s="49" t="s">
        <v>170</v>
      </c>
      <c r="C24" s="50">
        <v>35707</v>
      </c>
      <c r="D24" s="51">
        <v>1</v>
      </c>
      <c r="E24" s="49" t="s">
        <v>40</v>
      </c>
      <c r="F24" s="49" t="s">
        <v>171</v>
      </c>
      <c r="G24" s="52" t="s">
        <v>172</v>
      </c>
      <c r="H24" s="35">
        <v>55.13</v>
      </c>
      <c r="I24" s="35"/>
      <c r="J24" s="35"/>
      <c r="K24" s="35"/>
      <c r="L24" s="35"/>
      <c r="M24" s="35"/>
      <c r="N24" s="22">
        <v>18</v>
      </c>
      <c r="O24" s="22">
        <v>18</v>
      </c>
      <c r="P24" s="28"/>
      <c r="Q24" s="4">
        <v>7</v>
      </c>
    </row>
    <row r="25" spans="1:17" ht="12.75" customHeight="1" x14ac:dyDescent="0.2">
      <c r="A25" s="20">
        <v>19</v>
      </c>
      <c r="B25" s="49" t="s">
        <v>258</v>
      </c>
      <c r="C25" s="50">
        <v>35456</v>
      </c>
      <c r="D25" s="51">
        <v>1</v>
      </c>
      <c r="E25" s="49" t="s">
        <v>41</v>
      </c>
      <c r="F25" s="49" t="s">
        <v>252</v>
      </c>
      <c r="G25" s="52" t="s">
        <v>156</v>
      </c>
      <c r="H25" s="35">
        <v>55.87</v>
      </c>
      <c r="I25" s="35"/>
      <c r="J25" s="35"/>
      <c r="K25" s="35"/>
      <c r="L25" s="35"/>
      <c r="M25" s="35"/>
      <c r="N25" s="22">
        <v>19</v>
      </c>
      <c r="O25" s="22">
        <v>19</v>
      </c>
      <c r="P25" s="28"/>
      <c r="Q25" s="4">
        <v>6</v>
      </c>
    </row>
    <row r="26" spans="1:17" ht="12.75" customHeight="1" x14ac:dyDescent="0.2">
      <c r="A26" s="20">
        <v>20</v>
      </c>
      <c r="B26" s="49" t="s">
        <v>251</v>
      </c>
      <c r="C26" s="50">
        <v>34928</v>
      </c>
      <c r="D26" s="51">
        <v>1</v>
      </c>
      <c r="E26" s="49" t="s">
        <v>41</v>
      </c>
      <c r="F26" s="49" t="s">
        <v>252</v>
      </c>
      <c r="G26" s="52" t="s">
        <v>156</v>
      </c>
      <c r="H26" s="35">
        <v>56.53</v>
      </c>
      <c r="I26" s="35"/>
      <c r="J26" s="35"/>
      <c r="K26" s="35"/>
      <c r="L26" s="35"/>
      <c r="M26" s="35"/>
      <c r="N26" s="22">
        <v>20</v>
      </c>
      <c r="O26" s="22">
        <v>20</v>
      </c>
      <c r="P26" s="28"/>
      <c r="Q26" s="4">
        <v>5</v>
      </c>
    </row>
    <row r="27" spans="1:17" ht="12.75" customHeight="1" x14ac:dyDescent="0.2">
      <c r="A27" s="20">
        <v>21</v>
      </c>
      <c r="B27" s="53" t="s">
        <v>121</v>
      </c>
      <c r="C27" s="61">
        <v>36042</v>
      </c>
      <c r="D27" s="51">
        <v>1</v>
      </c>
      <c r="E27" s="53" t="s">
        <v>39</v>
      </c>
      <c r="F27" s="49" t="s">
        <v>117</v>
      </c>
      <c r="G27" s="52" t="s">
        <v>119</v>
      </c>
      <c r="H27" s="35">
        <v>69.38</v>
      </c>
      <c r="I27" s="35"/>
      <c r="J27" s="35"/>
      <c r="K27" s="35"/>
      <c r="L27" s="35"/>
      <c r="M27" s="35"/>
      <c r="N27" s="22">
        <v>21</v>
      </c>
      <c r="O27" s="22">
        <v>21</v>
      </c>
      <c r="P27" s="28"/>
      <c r="Q27" s="4">
        <v>4</v>
      </c>
    </row>
    <row r="28" spans="1:17" ht="12.75" customHeight="1" x14ac:dyDescent="0.2">
      <c r="A28" s="20">
        <v>22</v>
      </c>
      <c r="B28" s="53" t="s">
        <v>191</v>
      </c>
      <c r="C28" s="61">
        <v>35541</v>
      </c>
      <c r="D28" s="51">
        <v>1</v>
      </c>
      <c r="E28" s="53" t="s">
        <v>37</v>
      </c>
      <c r="F28" s="60" t="s">
        <v>108</v>
      </c>
      <c r="G28" s="52" t="s">
        <v>107</v>
      </c>
      <c r="H28" s="35">
        <v>79.78</v>
      </c>
      <c r="I28" s="35"/>
      <c r="J28" s="35"/>
      <c r="K28" s="35"/>
      <c r="L28" s="35"/>
      <c r="M28" s="35"/>
      <c r="N28" s="22">
        <v>22</v>
      </c>
      <c r="O28" s="22">
        <v>22</v>
      </c>
      <c r="P28" s="28"/>
      <c r="Q28" s="4">
        <v>3</v>
      </c>
    </row>
    <row r="29" spans="1:17" ht="12.75" customHeight="1" x14ac:dyDescent="0.2">
      <c r="A29" s="20">
        <v>23</v>
      </c>
      <c r="B29" s="49" t="s">
        <v>168</v>
      </c>
      <c r="C29" s="50">
        <v>36098</v>
      </c>
      <c r="D29" s="51">
        <v>1</v>
      </c>
      <c r="E29" s="49" t="s">
        <v>39</v>
      </c>
      <c r="F29" s="49" t="s">
        <v>158</v>
      </c>
      <c r="G29" s="52" t="s">
        <v>118</v>
      </c>
      <c r="H29" s="35">
        <v>80.37</v>
      </c>
      <c r="I29" s="35"/>
      <c r="J29" s="35"/>
      <c r="K29" s="35"/>
      <c r="L29" s="35"/>
      <c r="M29" s="35"/>
      <c r="N29" s="22">
        <v>23</v>
      </c>
      <c r="O29" s="22">
        <v>23</v>
      </c>
      <c r="P29" s="28"/>
      <c r="Q29" s="4">
        <v>2</v>
      </c>
    </row>
    <row r="30" spans="1:17" ht="12.75" customHeight="1" x14ac:dyDescent="0.2">
      <c r="A30" s="20">
        <v>24</v>
      </c>
      <c r="B30" s="53" t="s">
        <v>180</v>
      </c>
      <c r="C30" s="61">
        <v>35413</v>
      </c>
      <c r="D30" s="51">
        <v>1</v>
      </c>
      <c r="E30" s="53" t="s">
        <v>166</v>
      </c>
      <c r="F30" s="49" t="s">
        <v>181</v>
      </c>
      <c r="G30" s="52" t="s">
        <v>182</v>
      </c>
      <c r="H30" s="35">
        <v>101.39</v>
      </c>
      <c r="I30" s="35"/>
      <c r="J30" s="35"/>
      <c r="K30" s="35"/>
      <c r="L30" s="35"/>
      <c r="M30" s="35"/>
      <c r="N30" s="22">
        <v>24</v>
      </c>
      <c r="O30" s="22">
        <v>24</v>
      </c>
      <c r="P30" s="28"/>
      <c r="Q30" s="4">
        <v>1</v>
      </c>
    </row>
    <row r="31" spans="1:17" ht="15" x14ac:dyDescent="0.2">
      <c r="A31" s="20">
        <v>25</v>
      </c>
      <c r="B31" s="53" t="s">
        <v>116</v>
      </c>
      <c r="C31" s="61">
        <v>36922</v>
      </c>
      <c r="D31" s="65">
        <v>1</v>
      </c>
      <c r="E31" s="53" t="s">
        <v>39</v>
      </c>
      <c r="F31" s="53" t="s">
        <v>117</v>
      </c>
      <c r="G31" s="66" t="s">
        <v>118</v>
      </c>
      <c r="H31" s="35" t="s">
        <v>351</v>
      </c>
      <c r="I31" s="35"/>
      <c r="J31" s="35"/>
      <c r="K31" s="35"/>
      <c r="L31" s="35"/>
      <c r="M31" s="35"/>
      <c r="N31" s="22">
        <v>25</v>
      </c>
      <c r="O31" s="22">
        <v>25</v>
      </c>
      <c r="P31" s="4"/>
      <c r="Q31" s="4"/>
    </row>
    <row r="32" spans="1:17" ht="15" x14ac:dyDescent="0.2">
      <c r="A32" s="20">
        <v>26</v>
      </c>
      <c r="B32" s="49" t="s">
        <v>169</v>
      </c>
      <c r="C32" s="50">
        <v>35216</v>
      </c>
      <c r="D32" s="51">
        <v>1</v>
      </c>
      <c r="E32" s="49" t="s">
        <v>39</v>
      </c>
      <c r="F32" s="49" t="s">
        <v>158</v>
      </c>
      <c r="G32" s="52" t="s">
        <v>118</v>
      </c>
      <c r="H32" s="35" t="s">
        <v>349</v>
      </c>
      <c r="I32" s="35"/>
      <c r="J32" s="35"/>
      <c r="K32" s="35"/>
      <c r="L32" s="35"/>
      <c r="M32" s="35"/>
      <c r="N32" s="22">
        <v>26</v>
      </c>
      <c r="O32" s="22"/>
      <c r="P32" s="4"/>
      <c r="Q32" s="4"/>
    </row>
    <row r="33" spans="1:17" ht="15" x14ac:dyDescent="0.2">
      <c r="A33" s="20">
        <v>27</v>
      </c>
      <c r="B33" s="49" t="s">
        <v>250</v>
      </c>
      <c r="C33" s="50">
        <v>36480</v>
      </c>
      <c r="D33" s="51">
        <v>1</v>
      </c>
      <c r="E33" s="49" t="s">
        <v>42</v>
      </c>
      <c r="F33" s="98" t="s">
        <v>350</v>
      </c>
      <c r="G33" s="52" t="s">
        <v>256</v>
      </c>
      <c r="H33" s="35">
        <v>35.04</v>
      </c>
      <c r="I33" s="35"/>
      <c r="J33" s="35"/>
      <c r="K33" s="35"/>
      <c r="L33" s="35"/>
      <c r="M33" s="35"/>
      <c r="N33" s="22"/>
      <c r="O33" s="22"/>
      <c r="P33" s="4"/>
      <c r="Q33" s="4"/>
    </row>
    <row r="34" spans="1:17" ht="16.5" customHeight="1" x14ac:dyDescent="0.2">
      <c r="A34" s="20">
        <v>28</v>
      </c>
      <c r="B34" s="49" t="s">
        <v>255</v>
      </c>
      <c r="C34" s="50">
        <v>36184</v>
      </c>
      <c r="D34" s="51">
        <v>1</v>
      </c>
      <c r="E34" s="49" t="s">
        <v>42</v>
      </c>
      <c r="F34" s="98" t="s">
        <v>350</v>
      </c>
      <c r="G34" s="52" t="s">
        <v>256</v>
      </c>
      <c r="H34" s="35">
        <v>40.69</v>
      </c>
      <c r="I34" s="35"/>
      <c r="J34" s="35"/>
      <c r="K34" s="35"/>
      <c r="L34" s="35"/>
      <c r="M34" s="35"/>
      <c r="N34" s="22"/>
      <c r="O34" s="22"/>
      <c r="P34" s="4"/>
      <c r="Q34" s="4"/>
    </row>
    <row r="35" spans="1:17" ht="20.25" x14ac:dyDescent="0.3">
      <c r="H35" s="7"/>
      <c r="J35" s="36"/>
      <c r="K35" s="36"/>
      <c r="L35" s="14"/>
    </row>
    <row r="36" spans="1:17" ht="20.25" x14ac:dyDescent="0.3">
      <c r="C36" s="7" t="s">
        <v>25</v>
      </c>
      <c r="D36" s="7"/>
      <c r="E36" s="7"/>
      <c r="F36" s="8"/>
      <c r="G36" s="7"/>
      <c r="H36" s="7"/>
      <c r="I36" s="7" t="s">
        <v>26</v>
      </c>
      <c r="J36" s="7"/>
      <c r="K36" s="7"/>
      <c r="L36" s="6"/>
    </row>
    <row r="37" spans="1:17" ht="20.25" x14ac:dyDescent="0.3">
      <c r="C37" s="7"/>
      <c r="D37" s="7"/>
      <c r="E37" s="7"/>
      <c r="F37" s="8"/>
      <c r="G37" s="7"/>
      <c r="H37" s="7"/>
      <c r="I37" s="7"/>
      <c r="J37" s="36"/>
      <c r="K37" s="36"/>
      <c r="L37" s="14"/>
    </row>
    <row r="38" spans="1:17" ht="20.25" x14ac:dyDescent="0.3">
      <c r="C38" s="7"/>
      <c r="D38" s="7"/>
      <c r="E38" s="7"/>
      <c r="F38" s="8"/>
      <c r="G38" s="7"/>
      <c r="H38" s="8"/>
      <c r="I38" s="7"/>
      <c r="J38" s="8"/>
      <c r="K38" s="8"/>
    </row>
    <row r="39" spans="1:17" ht="20.25" x14ac:dyDescent="0.3">
      <c r="C39" s="7" t="s">
        <v>27</v>
      </c>
      <c r="D39" s="7"/>
      <c r="E39" s="7"/>
      <c r="F39" s="8"/>
      <c r="G39" s="7"/>
      <c r="H39" s="8"/>
      <c r="I39" s="7" t="s">
        <v>28</v>
      </c>
      <c r="J39" s="8"/>
      <c r="K39" s="8"/>
    </row>
    <row r="40" spans="1:17" ht="20.25" x14ac:dyDescent="0.3">
      <c r="C40" s="8"/>
      <c r="D40" s="8"/>
      <c r="E40" s="8"/>
      <c r="F40" s="8"/>
      <c r="G40" s="8"/>
      <c r="H40" s="8"/>
      <c r="I40" s="8"/>
      <c r="J40" s="8"/>
      <c r="K40" s="8"/>
    </row>
    <row r="41" spans="1:17" ht="20.25" x14ac:dyDescent="0.3">
      <c r="C41" s="8"/>
      <c r="D41" s="8"/>
      <c r="E41" s="8"/>
      <c r="F41" s="8"/>
      <c r="G41" s="8"/>
      <c r="H41" s="8"/>
      <c r="I41" s="8"/>
      <c r="J41" s="8"/>
      <c r="K41" s="8"/>
    </row>
    <row r="42" spans="1:17" ht="20.25" x14ac:dyDescent="0.3">
      <c r="C42" s="8"/>
      <c r="D42" s="8"/>
      <c r="E42" s="8"/>
      <c r="F42" s="8"/>
      <c r="G42" s="8"/>
      <c r="I42" s="8"/>
    </row>
    <row r="43" spans="1:17" ht="20.25" x14ac:dyDescent="0.3">
      <c r="C43" s="7" t="s">
        <v>43</v>
      </c>
      <c r="D43" s="8"/>
      <c r="E43" s="8"/>
      <c r="F43" s="8"/>
      <c r="G43" s="8"/>
      <c r="I43" s="7" t="s">
        <v>30</v>
      </c>
    </row>
  </sheetData>
  <sheetProtection selectLockedCells="1" selectUnlockedCells="1"/>
  <mergeCells count="16">
    <mergeCell ref="A1:P1"/>
    <mergeCell ref="A3:P3"/>
    <mergeCell ref="A4:P4"/>
    <mergeCell ref="A2:Q2"/>
    <mergeCell ref="E5:E6"/>
    <mergeCell ref="F5:F6"/>
    <mergeCell ref="G5:G6"/>
    <mergeCell ref="A5:A6"/>
    <mergeCell ref="B5:B6"/>
    <mergeCell ref="C5:C6"/>
    <mergeCell ref="D5:D6"/>
    <mergeCell ref="Q5:Q6"/>
    <mergeCell ref="H5:M5"/>
    <mergeCell ref="N5:N6"/>
    <mergeCell ref="O5:O6"/>
    <mergeCell ref="P5:P6"/>
  </mergeCells>
  <phoneticPr fontId="0" type="noConversion"/>
  <pageMargins left="0.40972222222222221" right="0.37013888888888891" top="0.55972222222222223" bottom="0.57013888888888886" header="0.51180555555555551" footer="0.51180555555555551"/>
  <pageSetup paperSize="9" scale="74" firstPageNumber="0" fitToHeight="30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  <pageSetUpPr fitToPage="1"/>
  </sheetPr>
  <dimension ref="A1:V39"/>
  <sheetViews>
    <sheetView zoomScale="115" workbookViewId="0">
      <selection activeCell="F5" sqref="F5:F6"/>
    </sheetView>
  </sheetViews>
  <sheetFormatPr defaultRowHeight="12.75" x14ac:dyDescent="0.2"/>
  <cols>
    <col min="1" max="1" width="4" customWidth="1"/>
    <col min="2" max="2" width="33.5703125" customWidth="1"/>
    <col min="3" max="3" width="9.85546875" customWidth="1"/>
    <col min="4" max="4" width="5" customWidth="1"/>
    <col min="5" max="5" width="20.28515625" customWidth="1"/>
    <col min="6" max="7" width="24.5703125" customWidth="1"/>
    <col min="8" max="8" width="5.42578125" customWidth="1"/>
    <col min="9" max="9" width="4.140625" customWidth="1"/>
    <col min="10" max="10" width="5.140625" customWidth="1"/>
    <col min="11" max="11" width="4.42578125" customWidth="1"/>
    <col min="12" max="12" width="5.140625" customWidth="1"/>
    <col min="13" max="13" width="5.42578125" customWidth="1"/>
    <col min="14" max="14" width="5.7109375" customWidth="1"/>
    <col min="15" max="15" width="4.42578125" customWidth="1"/>
    <col min="16" max="16" width="5" customWidth="1"/>
    <col min="17" max="17" width="5.85546875" customWidth="1"/>
    <col min="18" max="18" width="3.7109375" customWidth="1"/>
    <col min="19" max="19" width="4.85546875" customWidth="1"/>
    <col min="20" max="20" width="4.7109375" customWidth="1"/>
  </cols>
  <sheetData>
    <row r="1" spans="1:22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"/>
      <c r="P1" s="1"/>
      <c r="Q1" s="1"/>
      <c r="R1" s="1"/>
      <c r="S1" s="1"/>
      <c r="T1" s="1"/>
    </row>
    <row r="2" spans="1:22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54"/>
      <c r="Q2" s="54"/>
      <c r="R2" s="54"/>
      <c r="S2" s="54"/>
      <c r="T2" s="54"/>
      <c r="U2" s="54"/>
      <c r="V2" s="54"/>
    </row>
    <row r="3" spans="1:22" s="2" customFormat="1" ht="18.75" x14ac:dyDescent="0.3">
      <c r="A3" s="109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"/>
      <c r="P3" s="1"/>
      <c r="Q3" s="1"/>
      <c r="R3" s="1"/>
      <c r="S3" s="1"/>
      <c r="T3" s="1"/>
    </row>
    <row r="4" spans="1:22" s="18" customFormat="1" ht="16.5" x14ac:dyDescent="0.25">
      <c r="A4" s="139" t="s">
        <v>357</v>
      </c>
      <c r="B4" s="142"/>
      <c r="C4" s="142"/>
      <c r="D4" s="142"/>
      <c r="E4" s="142"/>
      <c r="F4" s="142"/>
      <c r="G4" s="139"/>
      <c r="H4" s="139"/>
      <c r="I4" s="139"/>
      <c r="J4" s="139"/>
      <c r="K4" s="139"/>
      <c r="L4" s="139"/>
      <c r="M4" s="139"/>
      <c r="N4" s="139"/>
    </row>
    <row r="5" spans="1:22" ht="12.75" customHeight="1" x14ac:dyDescent="0.2">
      <c r="A5" s="146" t="s">
        <v>4</v>
      </c>
      <c r="B5" s="143" t="s">
        <v>49</v>
      </c>
      <c r="C5" s="140" t="s">
        <v>70</v>
      </c>
      <c r="D5" s="140" t="s">
        <v>51</v>
      </c>
      <c r="E5" s="143" t="s">
        <v>71</v>
      </c>
      <c r="F5" s="143" t="s">
        <v>53</v>
      </c>
      <c r="G5" s="145" t="s">
        <v>54</v>
      </c>
      <c r="H5" s="138" t="s">
        <v>55</v>
      </c>
      <c r="I5" s="138"/>
      <c r="J5" s="138"/>
      <c r="K5" s="138"/>
      <c r="L5" s="138"/>
      <c r="M5" s="136" t="s">
        <v>62</v>
      </c>
      <c r="N5" s="136" t="s">
        <v>58</v>
      </c>
      <c r="O5" s="136" t="s">
        <v>11</v>
      </c>
    </row>
    <row r="6" spans="1:22" ht="66" customHeight="1" x14ac:dyDescent="0.2">
      <c r="A6" s="146"/>
      <c r="B6" s="143"/>
      <c r="C6" s="140"/>
      <c r="D6" s="140"/>
      <c r="E6" s="143"/>
      <c r="F6" s="143"/>
      <c r="G6" s="145"/>
      <c r="H6" s="32" t="s">
        <v>73</v>
      </c>
      <c r="I6" s="32" t="s">
        <v>74</v>
      </c>
      <c r="J6" s="32" t="s">
        <v>75</v>
      </c>
      <c r="K6" s="32" t="s">
        <v>76</v>
      </c>
      <c r="L6" s="32" t="s">
        <v>77</v>
      </c>
      <c r="M6" s="136"/>
      <c r="N6" s="136"/>
      <c r="O6" s="136"/>
    </row>
    <row r="7" spans="1:22" ht="12.75" customHeight="1" x14ac:dyDescent="0.2">
      <c r="A7" s="49">
        <v>1</v>
      </c>
      <c r="B7" s="45" t="s">
        <v>98</v>
      </c>
      <c r="C7" s="46">
        <v>33839</v>
      </c>
      <c r="D7" s="47" t="s">
        <v>67</v>
      </c>
      <c r="E7" s="45" t="s">
        <v>38</v>
      </c>
      <c r="F7" s="45" t="s">
        <v>99</v>
      </c>
      <c r="G7" s="52" t="s">
        <v>100</v>
      </c>
      <c r="H7" s="49">
        <v>3</v>
      </c>
      <c r="I7" s="49">
        <v>2</v>
      </c>
      <c r="J7" s="49">
        <v>5</v>
      </c>
      <c r="K7" s="49">
        <v>3</v>
      </c>
      <c r="L7" s="49">
        <f t="shared" ref="L7:L32" si="0">I7+J7+K7</f>
        <v>10</v>
      </c>
      <c r="M7" s="49">
        <v>1</v>
      </c>
      <c r="N7" s="51" t="s">
        <v>67</v>
      </c>
      <c r="O7" s="4">
        <v>36</v>
      </c>
    </row>
    <row r="8" spans="1:22" ht="12.75" customHeight="1" x14ac:dyDescent="0.2">
      <c r="A8" s="49">
        <v>2</v>
      </c>
      <c r="B8" s="45" t="s">
        <v>95</v>
      </c>
      <c r="C8" s="46">
        <v>36053</v>
      </c>
      <c r="D8" s="47" t="s">
        <v>67</v>
      </c>
      <c r="E8" s="45" t="s">
        <v>36</v>
      </c>
      <c r="F8" s="45" t="s">
        <v>96</v>
      </c>
      <c r="G8" s="48" t="s">
        <v>355</v>
      </c>
      <c r="H8" s="49">
        <v>3</v>
      </c>
      <c r="I8" s="49">
        <v>5</v>
      </c>
      <c r="J8" s="49">
        <v>6</v>
      </c>
      <c r="K8" s="49">
        <v>2</v>
      </c>
      <c r="L8" s="49">
        <f t="shared" si="0"/>
        <v>13</v>
      </c>
      <c r="M8" s="49">
        <v>2</v>
      </c>
      <c r="N8" s="51" t="s">
        <v>67</v>
      </c>
      <c r="O8" s="4">
        <v>33</v>
      </c>
    </row>
    <row r="9" spans="1:22" ht="12.75" customHeight="1" x14ac:dyDescent="0.2">
      <c r="A9" s="49">
        <v>3</v>
      </c>
      <c r="B9" s="49" t="s">
        <v>104</v>
      </c>
      <c r="C9" s="50">
        <v>33991</v>
      </c>
      <c r="D9" s="51" t="s">
        <v>67</v>
      </c>
      <c r="E9" s="49" t="s">
        <v>36</v>
      </c>
      <c r="F9" s="49" t="s">
        <v>102</v>
      </c>
      <c r="G9" s="52" t="s">
        <v>103</v>
      </c>
      <c r="H9" s="49">
        <v>3</v>
      </c>
      <c r="I9" s="49">
        <v>7</v>
      </c>
      <c r="J9" s="49">
        <v>2</v>
      </c>
      <c r="K9" s="49">
        <v>5</v>
      </c>
      <c r="L9" s="49">
        <f t="shared" si="0"/>
        <v>14</v>
      </c>
      <c r="M9" s="49">
        <v>3</v>
      </c>
      <c r="N9" s="51" t="s">
        <v>67</v>
      </c>
      <c r="O9" s="4">
        <v>30</v>
      </c>
    </row>
    <row r="10" spans="1:22" ht="12.75" customHeight="1" x14ac:dyDescent="0.2">
      <c r="A10" s="49">
        <v>4</v>
      </c>
      <c r="B10" s="49" t="s">
        <v>101</v>
      </c>
      <c r="C10" s="50">
        <v>34982</v>
      </c>
      <c r="D10" s="51" t="s">
        <v>67</v>
      </c>
      <c r="E10" s="49" t="s">
        <v>36</v>
      </c>
      <c r="F10" s="49" t="s">
        <v>102</v>
      </c>
      <c r="G10" s="52" t="s">
        <v>103</v>
      </c>
      <c r="H10" s="49">
        <v>3</v>
      </c>
      <c r="I10" s="49">
        <v>8</v>
      </c>
      <c r="J10" s="49">
        <v>3</v>
      </c>
      <c r="K10" s="49">
        <v>4</v>
      </c>
      <c r="L10" s="49">
        <f t="shared" si="0"/>
        <v>15</v>
      </c>
      <c r="M10" s="49">
        <v>4</v>
      </c>
      <c r="N10" s="51" t="s">
        <v>67</v>
      </c>
      <c r="O10" s="4">
        <v>27</v>
      </c>
    </row>
    <row r="11" spans="1:22" ht="12.75" customHeight="1" x14ac:dyDescent="0.2">
      <c r="A11" s="49">
        <v>5</v>
      </c>
      <c r="B11" s="49" t="s">
        <v>115</v>
      </c>
      <c r="C11" s="50">
        <v>34946</v>
      </c>
      <c r="D11" s="51">
        <v>1</v>
      </c>
      <c r="E11" s="49" t="s">
        <v>36</v>
      </c>
      <c r="F11" s="49" t="s">
        <v>96</v>
      </c>
      <c r="G11" s="52" t="s">
        <v>97</v>
      </c>
      <c r="H11" s="49">
        <v>3</v>
      </c>
      <c r="I11" s="49">
        <v>9</v>
      </c>
      <c r="J11" s="49">
        <v>7</v>
      </c>
      <c r="K11" s="49">
        <v>10</v>
      </c>
      <c r="L11" s="49">
        <f t="shared" si="0"/>
        <v>26</v>
      </c>
      <c r="M11" s="49">
        <v>5</v>
      </c>
      <c r="N11" s="51" t="s">
        <v>67</v>
      </c>
      <c r="O11" s="4">
        <v>25</v>
      </c>
    </row>
    <row r="12" spans="1:22" ht="12.75" customHeight="1" x14ac:dyDescent="0.2">
      <c r="A12" s="49">
        <v>6</v>
      </c>
      <c r="B12" s="49" t="s">
        <v>105</v>
      </c>
      <c r="C12" s="50">
        <v>36823</v>
      </c>
      <c r="D12" s="51">
        <v>1</v>
      </c>
      <c r="E12" s="49" t="s">
        <v>37</v>
      </c>
      <c r="F12" s="49" t="s">
        <v>106</v>
      </c>
      <c r="G12" s="52" t="s">
        <v>107</v>
      </c>
      <c r="H12" s="49">
        <v>3</v>
      </c>
      <c r="I12" s="49">
        <v>11</v>
      </c>
      <c r="J12" s="49">
        <v>11</v>
      </c>
      <c r="K12" s="49">
        <v>6</v>
      </c>
      <c r="L12" s="49">
        <f t="shared" si="0"/>
        <v>28</v>
      </c>
      <c r="M12" s="49">
        <v>6</v>
      </c>
      <c r="N12" s="51" t="s">
        <v>68</v>
      </c>
      <c r="O12" s="4">
        <v>23</v>
      </c>
    </row>
    <row r="13" spans="1:22" ht="12.75" customHeight="1" x14ac:dyDescent="0.2">
      <c r="A13" s="49">
        <v>7</v>
      </c>
      <c r="B13" s="49" t="s">
        <v>109</v>
      </c>
      <c r="C13" s="50">
        <v>35835</v>
      </c>
      <c r="D13" s="51" t="s">
        <v>67</v>
      </c>
      <c r="E13" s="49" t="s">
        <v>37</v>
      </c>
      <c r="F13" s="49" t="s">
        <v>110</v>
      </c>
      <c r="G13" s="52" t="s">
        <v>107</v>
      </c>
      <c r="H13" s="49">
        <v>3</v>
      </c>
      <c r="I13" s="49">
        <v>14</v>
      </c>
      <c r="J13" s="49">
        <v>12</v>
      </c>
      <c r="K13" s="49">
        <v>8</v>
      </c>
      <c r="L13" s="49">
        <f t="shared" si="0"/>
        <v>34</v>
      </c>
      <c r="M13" s="49">
        <v>7</v>
      </c>
      <c r="N13" s="51" t="s">
        <v>68</v>
      </c>
      <c r="O13" s="4">
        <v>21</v>
      </c>
    </row>
    <row r="14" spans="1:22" ht="12.75" customHeight="1" x14ac:dyDescent="0.2">
      <c r="A14" s="49">
        <v>8</v>
      </c>
      <c r="B14" s="49" t="s">
        <v>111</v>
      </c>
      <c r="C14" s="50">
        <v>36355</v>
      </c>
      <c r="D14" s="51">
        <v>1</v>
      </c>
      <c r="E14" s="49" t="s">
        <v>112</v>
      </c>
      <c r="F14" s="49" t="s">
        <v>113</v>
      </c>
      <c r="G14" s="52" t="s">
        <v>114</v>
      </c>
      <c r="H14" s="49">
        <v>3</v>
      </c>
      <c r="I14" s="49">
        <v>13</v>
      </c>
      <c r="J14" s="49">
        <v>14</v>
      </c>
      <c r="K14" s="49">
        <v>9</v>
      </c>
      <c r="L14" s="49">
        <f t="shared" si="0"/>
        <v>36</v>
      </c>
      <c r="M14" s="49">
        <v>8</v>
      </c>
      <c r="N14" s="51" t="s">
        <v>69</v>
      </c>
      <c r="O14" s="4">
        <v>19</v>
      </c>
    </row>
    <row r="15" spans="1:22" ht="12.75" customHeight="1" x14ac:dyDescent="0.2">
      <c r="A15" s="49">
        <v>9</v>
      </c>
      <c r="B15" s="49" t="s">
        <v>120</v>
      </c>
      <c r="C15" s="50">
        <v>36450</v>
      </c>
      <c r="D15" s="51">
        <v>1</v>
      </c>
      <c r="E15" s="49" t="s">
        <v>112</v>
      </c>
      <c r="F15" s="49" t="s">
        <v>113</v>
      </c>
      <c r="G15" s="52" t="s">
        <v>114</v>
      </c>
      <c r="H15" s="49">
        <v>3</v>
      </c>
      <c r="I15" s="49">
        <v>16</v>
      </c>
      <c r="J15" s="49">
        <v>16</v>
      </c>
      <c r="K15" s="49">
        <v>14</v>
      </c>
      <c r="L15" s="49">
        <f t="shared" si="0"/>
        <v>46</v>
      </c>
      <c r="M15" s="49">
        <v>9</v>
      </c>
      <c r="N15" s="51" t="s">
        <v>69</v>
      </c>
      <c r="O15" s="4">
        <v>16</v>
      </c>
    </row>
    <row r="16" spans="1:22" ht="12.75" customHeight="1" x14ac:dyDescent="0.2">
      <c r="A16" s="49">
        <v>10</v>
      </c>
      <c r="B16" s="45" t="s">
        <v>121</v>
      </c>
      <c r="C16" s="46">
        <v>36042</v>
      </c>
      <c r="D16" s="47">
        <v>1</v>
      </c>
      <c r="E16" s="45" t="s">
        <v>39</v>
      </c>
      <c r="F16" s="45" t="s">
        <v>117</v>
      </c>
      <c r="G16" s="48" t="s">
        <v>119</v>
      </c>
      <c r="H16" s="49">
        <v>3</v>
      </c>
      <c r="I16" s="49">
        <v>21</v>
      </c>
      <c r="J16" s="49">
        <v>23</v>
      </c>
      <c r="K16" s="49">
        <v>14</v>
      </c>
      <c r="L16" s="49">
        <f t="shared" si="0"/>
        <v>58</v>
      </c>
      <c r="M16" s="49">
        <v>10</v>
      </c>
      <c r="N16" s="51" t="s">
        <v>69</v>
      </c>
      <c r="O16" s="4">
        <v>15</v>
      </c>
    </row>
    <row r="17" spans="1:15" ht="12.75" customHeight="1" x14ac:dyDescent="0.2">
      <c r="A17" s="49">
        <v>11</v>
      </c>
      <c r="B17" s="49" t="s">
        <v>116</v>
      </c>
      <c r="C17" s="50">
        <v>36922</v>
      </c>
      <c r="D17" s="51">
        <v>1</v>
      </c>
      <c r="E17" s="49" t="s">
        <v>39</v>
      </c>
      <c r="F17" s="49" t="s">
        <v>117</v>
      </c>
      <c r="G17" s="52" t="s">
        <v>118</v>
      </c>
      <c r="H17" s="49">
        <v>3</v>
      </c>
      <c r="I17" s="49">
        <v>26</v>
      </c>
      <c r="J17" s="49">
        <v>25</v>
      </c>
      <c r="K17" s="49">
        <v>12</v>
      </c>
      <c r="L17" s="49">
        <f t="shared" si="0"/>
        <v>63</v>
      </c>
      <c r="M17" s="49">
        <v>11</v>
      </c>
      <c r="N17" s="51" t="s">
        <v>69</v>
      </c>
      <c r="O17" s="4">
        <v>14</v>
      </c>
    </row>
    <row r="18" spans="1:15" ht="12.75" customHeight="1" x14ac:dyDescent="0.2">
      <c r="A18" s="49">
        <v>12</v>
      </c>
      <c r="B18" s="49" t="s">
        <v>173</v>
      </c>
      <c r="C18" s="50">
        <v>34850</v>
      </c>
      <c r="D18" s="51" t="s">
        <v>94</v>
      </c>
      <c r="E18" s="49" t="s">
        <v>36</v>
      </c>
      <c r="F18" s="49" t="s">
        <v>174</v>
      </c>
      <c r="G18" s="52" t="s">
        <v>352</v>
      </c>
      <c r="H18" s="49">
        <v>2</v>
      </c>
      <c r="I18" s="49">
        <v>1</v>
      </c>
      <c r="J18" s="49">
        <v>1</v>
      </c>
      <c r="K18" s="49"/>
      <c r="L18" s="49">
        <f t="shared" si="0"/>
        <v>2</v>
      </c>
      <c r="M18" s="49">
        <v>12</v>
      </c>
      <c r="N18" s="28"/>
      <c r="O18" s="4">
        <v>13</v>
      </c>
    </row>
    <row r="19" spans="1:15" ht="12.75" customHeight="1" x14ac:dyDescent="0.2">
      <c r="A19" s="49">
        <v>13</v>
      </c>
      <c r="B19" s="49" t="s">
        <v>189</v>
      </c>
      <c r="C19" s="50">
        <v>35411</v>
      </c>
      <c r="D19" s="51" t="s">
        <v>94</v>
      </c>
      <c r="E19" s="49" t="s">
        <v>186</v>
      </c>
      <c r="F19" s="49" t="s">
        <v>190</v>
      </c>
      <c r="G19" s="52" t="s">
        <v>188</v>
      </c>
      <c r="H19" s="49">
        <v>2</v>
      </c>
      <c r="I19" s="49">
        <v>3</v>
      </c>
      <c r="J19" s="49">
        <v>3</v>
      </c>
      <c r="K19" s="49"/>
      <c r="L19" s="49">
        <f t="shared" si="0"/>
        <v>6</v>
      </c>
      <c r="M19" s="49">
        <v>13</v>
      </c>
      <c r="N19" s="28"/>
      <c r="O19" s="4">
        <v>12</v>
      </c>
    </row>
    <row r="20" spans="1:15" ht="12.75" customHeight="1" x14ac:dyDescent="0.2">
      <c r="A20" s="49">
        <v>14</v>
      </c>
      <c r="B20" s="49" t="s">
        <v>184</v>
      </c>
      <c r="C20" s="50">
        <v>35916</v>
      </c>
      <c r="D20" s="51" t="s">
        <v>185</v>
      </c>
      <c r="E20" s="49" t="s">
        <v>186</v>
      </c>
      <c r="F20" s="49" t="s">
        <v>187</v>
      </c>
      <c r="G20" s="52" t="s">
        <v>188</v>
      </c>
      <c r="H20" s="49">
        <v>2</v>
      </c>
      <c r="I20" s="49">
        <v>4</v>
      </c>
      <c r="J20" s="49">
        <v>8</v>
      </c>
      <c r="K20" s="49"/>
      <c r="L20" s="49">
        <f t="shared" si="0"/>
        <v>12</v>
      </c>
      <c r="M20" s="49">
        <v>14</v>
      </c>
      <c r="N20" s="28"/>
      <c r="O20" s="4">
        <v>11</v>
      </c>
    </row>
    <row r="21" spans="1:15" ht="12.75" customHeight="1" x14ac:dyDescent="0.2">
      <c r="A21" s="49">
        <v>15</v>
      </c>
      <c r="B21" s="49" t="s">
        <v>228</v>
      </c>
      <c r="C21" s="50">
        <v>34395</v>
      </c>
      <c r="D21" s="51" t="s">
        <v>67</v>
      </c>
      <c r="E21" s="49" t="s">
        <v>38</v>
      </c>
      <c r="F21" s="49" t="s">
        <v>229</v>
      </c>
      <c r="G21" s="52" t="s">
        <v>232</v>
      </c>
      <c r="H21" s="49">
        <v>2</v>
      </c>
      <c r="I21" s="49">
        <v>6</v>
      </c>
      <c r="J21" s="49">
        <v>9</v>
      </c>
      <c r="K21" s="49"/>
      <c r="L21" s="49">
        <f t="shared" si="0"/>
        <v>15</v>
      </c>
      <c r="M21" s="49">
        <v>15</v>
      </c>
      <c r="N21" s="28"/>
      <c r="O21" s="4">
        <v>10</v>
      </c>
    </row>
    <row r="22" spans="1:15" ht="12.75" customHeight="1" x14ac:dyDescent="0.2">
      <c r="A22" s="49">
        <v>16</v>
      </c>
      <c r="B22" s="49" t="s">
        <v>177</v>
      </c>
      <c r="C22" s="50">
        <v>34554</v>
      </c>
      <c r="D22" s="51" t="s">
        <v>67</v>
      </c>
      <c r="E22" s="49" t="s">
        <v>36</v>
      </c>
      <c r="F22" s="49" t="s">
        <v>178</v>
      </c>
      <c r="G22" s="52" t="s">
        <v>179</v>
      </c>
      <c r="H22" s="49">
        <v>2</v>
      </c>
      <c r="I22" s="49">
        <v>10</v>
      </c>
      <c r="J22" s="49">
        <v>9</v>
      </c>
      <c r="K22" s="49"/>
      <c r="L22" s="49">
        <f t="shared" si="0"/>
        <v>19</v>
      </c>
      <c r="M22" s="49">
        <v>16</v>
      </c>
      <c r="N22" s="28"/>
      <c r="O22" s="4">
        <v>9</v>
      </c>
    </row>
    <row r="23" spans="1:15" ht="12.75" customHeight="1" x14ac:dyDescent="0.2">
      <c r="A23" s="49">
        <v>17</v>
      </c>
      <c r="B23" s="53" t="s">
        <v>195</v>
      </c>
      <c r="C23" s="61">
        <v>35775</v>
      </c>
      <c r="D23" s="51">
        <v>1</v>
      </c>
      <c r="E23" s="53" t="s">
        <v>38</v>
      </c>
      <c r="F23" s="49" t="s">
        <v>196</v>
      </c>
      <c r="G23" s="52" t="s">
        <v>100</v>
      </c>
      <c r="H23" s="49">
        <v>2</v>
      </c>
      <c r="I23" s="49">
        <v>12</v>
      </c>
      <c r="J23" s="49">
        <v>15</v>
      </c>
      <c r="K23" s="49"/>
      <c r="L23" s="49">
        <f t="shared" si="0"/>
        <v>27</v>
      </c>
      <c r="M23" s="49">
        <v>17</v>
      </c>
      <c r="N23" s="28"/>
      <c r="O23" s="4">
        <v>8</v>
      </c>
    </row>
    <row r="24" spans="1:15" ht="12.75" customHeight="1" x14ac:dyDescent="0.2">
      <c r="A24" s="49">
        <v>18</v>
      </c>
      <c r="B24" s="53" t="s">
        <v>192</v>
      </c>
      <c r="C24" s="61">
        <v>35456</v>
      </c>
      <c r="D24" s="51">
        <v>1</v>
      </c>
      <c r="E24" s="53" t="s">
        <v>37</v>
      </c>
      <c r="F24" s="60" t="s">
        <v>193</v>
      </c>
      <c r="G24" s="52" t="s">
        <v>107</v>
      </c>
      <c r="H24" s="49">
        <v>2</v>
      </c>
      <c r="I24" s="49">
        <v>15</v>
      </c>
      <c r="J24" s="49">
        <v>13</v>
      </c>
      <c r="K24" s="49"/>
      <c r="L24" s="49">
        <f t="shared" si="0"/>
        <v>28</v>
      </c>
      <c r="M24" s="49">
        <v>18</v>
      </c>
      <c r="N24" s="28"/>
      <c r="O24" s="4">
        <v>7</v>
      </c>
    </row>
    <row r="25" spans="1:15" ht="12.75" customHeight="1" x14ac:dyDescent="0.2">
      <c r="A25" s="49">
        <v>19</v>
      </c>
      <c r="B25" s="53" t="s">
        <v>183</v>
      </c>
      <c r="C25" s="61">
        <v>35076</v>
      </c>
      <c r="D25" s="51">
        <v>1</v>
      </c>
      <c r="E25" s="53" t="s">
        <v>166</v>
      </c>
      <c r="F25" s="49" t="s">
        <v>181</v>
      </c>
      <c r="G25" s="52" t="s">
        <v>182</v>
      </c>
      <c r="H25" s="49">
        <v>2</v>
      </c>
      <c r="I25" s="49">
        <v>17</v>
      </c>
      <c r="J25" s="49">
        <v>17</v>
      </c>
      <c r="K25" s="49"/>
      <c r="L25" s="49">
        <f t="shared" si="0"/>
        <v>34</v>
      </c>
      <c r="M25" s="49">
        <v>19</v>
      </c>
      <c r="N25" s="28"/>
      <c r="O25" s="4">
        <v>6</v>
      </c>
    </row>
    <row r="26" spans="1:15" ht="12.75" customHeight="1" x14ac:dyDescent="0.2">
      <c r="A26" s="49">
        <v>20</v>
      </c>
      <c r="B26" s="49" t="s">
        <v>170</v>
      </c>
      <c r="C26" s="50">
        <v>35707</v>
      </c>
      <c r="D26" s="51">
        <v>1</v>
      </c>
      <c r="E26" s="49" t="s">
        <v>40</v>
      </c>
      <c r="F26" s="49" t="s">
        <v>171</v>
      </c>
      <c r="G26" s="52" t="s">
        <v>172</v>
      </c>
      <c r="H26" s="49">
        <v>2</v>
      </c>
      <c r="I26" s="49">
        <v>18</v>
      </c>
      <c r="J26" s="49">
        <v>18</v>
      </c>
      <c r="K26" s="49"/>
      <c r="L26" s="49">
        <f t="shared" si="0"/>
        <v>36</v>
      </c>
      <c r="M26" s="49">
        <v>20</v>
      </c>
      <c r="N26" s="28"/>
      <c r="O26" s="4">
        <v>5</v>
      </c>
    </row>
    <row r="27" spans="1:15" ht="12.75" customHeight="1" x14ac:dyDescent="0.2">
      <c r="A27" s="49">
        <v>21</v>
      </c>
      <c r="B27" s="49" t="s">
        <v>191</v>
      </c>
      <c r="C27" s="50">
        <v>35541</v>
      </c>
      <c r="D27" s="51">
        <v>1</v>
      </c>
      <c r="E27" s="49" t="s">
        <v>37</v>
      </c>
      <c r="F27" s="60" t="s">
        <v>108</v>
      </c>
      <c r="G27" s="52" t="s">
        <v>107</v>
      </c>
      <c r="H27" s="49">
        <v>2</v>
      </c>
      <c r="I27" s="49">
        <v>22</v>
      </c>
      <c r="J27" s="49">
        <v>18</v>
      </c>
      <c r="K27" s="49"/>
      <c r="L27" s="49">
        <f t="shared" si="0"/>
        <v>40</v>
      </c>
      <c r="M27" s="49">
        <v>21</v>
      </c>
      <c r="N27" s="28"/>
      <c r="O27" s="4">
        <v>4</v>
      </c>
    </row>
    <row r="28" spans="1:15" ht="12.75" customHeight="1" x14ac:dyDescent="0.2">
      <c r="A28" s="49">
        <v>22</v>
      </c>
      <c r="B28" s="49" t="s">
        <v>251</v>
      </c>
      <c r="C28" s="50">
        <v>34928</v>
      </c>
      <c r="D28" s="51">
        <v>1</v>
      </c>
      <c r="E28" s="49" t="s">
        <v>41</v>
      </c>
      <c r="F28" s="49" t="s">
        <v>252</v>
      </c>
      <c r="G28" s="52" t="s">
        <v>156</v>
      </c>
      <c r="H28" s="49">
        <v>2</v>
      </c>
      <c r="I28" s="49">
        <v>20</v>
      </c>
      <c r="J28" s="49">
        <v>20</v>
      </c>
      <c r="K28" s="49"/>
      <c r="L28" s="49">
        <f t="shared" si="0"/>
        <v>40</v>
      </c>
      <c r="M28" s="49">
        <v>21</v>
      </c>
      <c r="N28" s="28"/>
      <c r="O28" s="4">
        <v>4</v>
      </c>
    </row>
    <row r="29" spans="1:15" ht="12.75" customHeight="1" x14ac:dyDescent="0.2">
      <c r="A29" s="49">
        <v>23</v>
      </c>
      <c r="B29" s="49" t="s">
        <v>258</v>
      </c>
      <c r="C29" s="50">
        <v>35456</v>
      </c>
      <c r="D29" s="51">
        <v>1</v>
      </c>
      <c r="E29" s="49" t="s">
        <v>41</v>
      </c>
      <c r="F29" s="49" t="s">
        <v>252</v>
      </c>
      <c r="G29" s="52" t="s">
        <v>156</v>
      </c>
      <c r="H29" s="49">
        <v>2</v>
      </c>
      <c r="I29" s="49">
        <v>19</v>
      </c>
      <c r="J29" s="49">
        <v>22</v>
      </c>
      <c r="K29" s="49"/>
      <c r="L29" s="49">
        <f t="shared" si="0"/>
        <v>41</v>
      </c>
      <c r="M29" s="49">
        <v>23</v>
      </c>
      <c r="N29" s="28"/>
      <c r="O29" s="4">
        <v>2</v>
      </c>
    </row>
    <row r="30" spans="1:15" ht="12.75" customHeight="1" x14ac:dyDescent="0.2">
      <c r="A30" s="49">
        <v>24</v>
      </c>
      <c r="B30" s="49" t="s">
        <v>169</v>
      </c>
      <c r="C30" s="50">
        <v>35216</v>
      </c>
      <c r="D30" s="51">
        <v>1</v>
      </c>
      <c r="E30" s="49" t="s">
        <v>39</v>
      </c>
      <c r="F30" s="49" t="s">
        <v>158</v>
      </c>
      <c r="G30" s="52" t="s">
        <v>118</v>
      </c>
      <c r="H30" s="49">
        <v>2</v>
      </c>
      <c r="I30" s="49">
        <v>25</v>
      </c>
      <c r="J30" s="49">
        <v>21</v>
      </c>
      <c r="K30" s="49"/>
      <c r="L30" s="49">
        <f t="shared" si="0"/>
        <v>46</v>
      </c>
      <c r="M30" s="49">
        <v>24</v>
      </c>
      <c r="N30" s="28"/>
      <c r="O30" s="4">
        <v>1</v>
      </c>
    </row>
    <row r="31" spans="1:15" ht="12.75" customHeight="1" x14ac:dyDescent="0.2">
      <c r="A31" s="49">
        <v>25</v>
      </c>
      <c r="B31" s="49" t="s">
        <v>180</v>
      </c>
      <c r="C31" s="50">
        <v>35413</v>
      </c>
      <c r="D31" s="51">
        <v>1</v>
      </c>
      <c r="E31" s="49" t="s">
        <v>166</v>
      </c>
      <c r="F31" s="49" t="s">
        <v>181</v>
      </c>
      <c r="G31" s="52" t="s">
        <v>182</v>
      </c>
      <c r="H31" s="49">
        <v>2</v>
      </c>
      <c r="I31" s="49">
        <v>24</v>
      </c>
      <c r="J31" s="49">
        <v>24</v>
      </c>
      <c r="K31" s="49"/>
      <c r="L31" s="49">
        <f t="shared" si="0"/>
        <v>48</v>
      </c>
      <c r="M31" s="49">
        <v>25</v>
      </c>
      <c r="N31" s="49"/>
      <c r="O31" s="49"/>
    </row>
    <row r="32" spans="1:15" ht="12.75" customHeight="1" x14ac:dyDescent="0.2">
      <c r="A32" s="49">
        <v>26</v>
      </c>
      <c r="B32" s="49" t="s">
        <v>168</v>
      </c>
      <c r="C32" s="50">
        <v>36098</v>
      </c>
      <c r="D32" s="51">
        <v>1</v>
      </c>
      <c r="E32" s="49" t="s">
        <v>39</v>
      </c>
      <c r="F32" s="49" t="s">
        <v>158</v>
      </c>
      <c r="G32" s="52" t="s">
        <v>118</v>
      </c>
      <c r="H32" s="49">
        <v>2</v>
      </c>
      <c r="I32" s="49">
        <v>23</v>
      </c>
      <c r="J32" s="49">
        <v>25</v>
      </c>
      <c r="K32" s="49"/>
      <c r="L32" s="49">
        <f t="shared" si="0"/>
        <v>48</v>
      </c>
      <c r="M32" s="49">
        <v>25</v>
      </c>
      <c r="N32" s="49"/>
      <c r="O32" s="49"/>
    </row>
    <row r="34" spans="3:10" ht="6" customHeight="1" x14ac:dyDescent="0.2"/>
    <row r="35" spans="3:10" ht="20.25" x14ac:dyDescent="0.3">
      <c r="C35" s="7" t="s">
        <v>25</v>
      </c>
      <c r="D35" s="7"/>
      <c r="E35" s="7"/>
      <c r="F35" s="8"/>
      <c r="G35" s="7"/>
      <c r="J35" s="7" t="s">
        <v>26</v>
      </c>
    </row>
    <row r="36" spans="3:10" ht="9" customHeight="1" x14ac:dyDescent="0.3">
      <c r="C36" s="7"/>
      <c r="D36" s="7"/>
      <c r="E36" s="7"/>
      <c r="F36" s="8"/>
      <c r="G36" s="7"/>
      <c r="J36" s="7"/>
    </row>
    <row r="37" spans="3:10" ht="20.25" x14ac:dyDescent="0.3">
      <c r="C37" s="7" t="s">
        <v>27</v>
      </c>
      <c r="D37" s="7"/>
      <c r="E37" s="7"/>
      <c r="F37" s="8"/>
      <c r="G37" s="7"/>
      <c r="J37" s="7" t="s">
        <v>28</v>
      </c>
    </row>
    <row r="38" spans="3:10" ht="8.25" customHeight="1" x14ac:dyDescent="0.3">
      <c r="C38" s="8"/>
      <c r="D38" s="8"/>
      <c r="E38" s="8"/>
      <c r="F38" s="8"/>
      <c r="G38" s="8"/>
      <c r="J38" s="8"/>
    </row>
    <row r="39" spans="3:10" ht="20.25" x14ac:dyDescent="0.3">
      <c r="C39" s="7" t="s">
        <v>43</v>
      </c>
      <c r="D39" s="8"/>
      <c r="E39" s="8"/>
      <c r="F39" s="8"/>
      <c r="G39" s="8"/>
      <c r="J39" s="7" t="s">
        <v>30</v>
      </c>
    </row>
  </sheetData>
  <sheetProtection selectLockedCells="1" selectUnlockedCells="1"/>
  <mergeCells count="15">
    <mergeCell ref="F5:F6"/>
    <mergeCell ref="G5:G6"/>
    <mergeCell ref="A5:A6"/>
    <mergeCell ref="B5:B6"/>
    <mergeCell ref="C5:C6"/>
    <mergeCell ref="D5:D6"/>
    <mergeCell ref="O5:O6"/>
    <mergeCell ref="H5:L5"/>
    <mergeCell ref="M5:M6"/>
    <mergeCell ref="N5:N6"/>
    <mergeCell ref="A1:N1"/>
    <mergeCell ref="A3:N3"/>
    <mergeCell ref="A4:N4"/>
    <mergeCell ref="A2:O2"/>
    <mergeCell ref="E5:E6"/>
  </mergeCells>
  <phoneticPr fontId="0" type="noConversion"/>
  <pageMargins left="0.55972222222222223" right="0.49027777777777776" top="0.27986111111111112" bottom="0.28999999999999998" header="0.28999999999999998" footer="0.3"/>
  <pageSetup paperSize="9" scale="85" firstPageNumber="0" fitToHeight="20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17"/>
    <pageSetUpPr fitToPage="1"/>
  </sheetPr>
  <dimension ref="A1:Y46"/>
  <sheetViews>
    <sheetView topLeftCell="A31" workbookViewId="0">
      <selection activeCell="G9" sqref="G9"/>
    </sheetView>
  </sheetViews>
  <sheetFormatPr defaultRowHeight="12.75" x14ac:dyDescent="0.2"/>
  <cols>
    <col min="1" max="1" width="4.42578125" customWidth="1"/>
    <col min="2" max="2" width="32.28515625" customWidth="1"/>
    <col min="3" max="3" width="10.7109375" customWidth="1"/>
    <col min="4" max="4" width="5.140625" customWidth="1"/>
    <col min="5" max="5" width="20.28515625" customWidth="1"/>
    <col min="6" max="6" width="25.7109375" customWidth="1"/>
    <col min="7" max="7" width="26.140625" customWidth="1"/>
    <col min="8" max="8" width="6.7109375" customWidth="1"/>
    <col min="9" max="9" width="5.28515625" customWidth="1"/>
    <col min="10" max="10" width="6.7109375" customWidth="1"/>
    <col min="11" max="11" width="7.5703125" customWidth="1"/>
    <col min="12" max="12" width="5.28515625" customWidth="1"/>
    <col min="13" max="13" width="6" customWidth="1"/>
    <col min="14" max="14" width="8.28515625" customWidth="1"/>
    <col min="15" max="15" width="5" customWidth="1"/>
    <col min="16" max="16" width="6.42578125" customWidth="1"/>
    <col min="17" max="17" width="5" customWidth="1"/>
    <col min="18" max="18" width="6.5703125" customWidth="1"/>
    <col min="19" max="19" width="5.140625" customWidth="1"/>
    <col min="20" max="20" width="5.28515625" customWidth="1"/>
    <col min="21" max="21" width="5.85546875" customWidth="1"/>
    <col min="22" max="22" width="5.7109375" customWidth="1"/>
  </cols>
  <sheetData>
    <row r="1" spans="1:25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5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54"/>
      <c r="X2" s="54"/>
      <c r="Y2" s="54"/>
    </row>
    <row r="3" spans="1:25" s="2" customFormat="1" ht="18.75" x14ac:dyDescent="0.3">
      <c r="A3" s="109" t="s">
        <v>86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5" s="2" customFormat="1" ht="18.75" x14ac:dyDescent="0.3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25" ht="21.75" customHeight="1" x14ac:dyDescent="0.3">
      <c r="A5" s="147" t="s">
        <v>48</v>
      </c>
      <c r="B5" s="14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48" t="s">
        <v>87</v>
      </c>
      <c r="O5" s="148"/>
      <c r="P5" s="148"/>
      <c r="Q5" s="148"/>
      <c r="R5" s="148"/>
      <c r="S5" s="148"/>
      <c r="T5" s="148"/>
      <c r="U5" s="148"/>
      <c r="V5" s="1"/>
      <c r="W5" s="1"/>
    </row>
    <row r="6" spans="1:25" ht="12.75" customHeight="1" x14ac:dyDescent="0.2">
      <c r="A6" s="125" t="s">
        <v>4</v>
      </c>
      <c r="B6" s="126" t="s">
        <v>49</v>
      </c>
      <c r="C6" s="127" t="s">
        <v>50</v>
      </c>
      <c r="D6" s="127" t="s">
        <v>51</v>
      </c>
      <c r="E6" s="126" t="s">
        <v>52</v>
      </c>
      <c r="F6" s="126" t="s">
        <v>53</v>
      </c>
      <c r="G6" s="126" t="s">
        <v>54</v>
      </c>
      <c r="H6" s="125" t="s">
        <v>55</v>
      </c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4" t="s">
        <v>72</v>
      </c>
      <c r="T6" s="124" t="s">
        <v>57</v>
      </c>
      <c r="U6" s="124" t="s">
        <v>58</v>
      </c>
      <c r="V6" s="124" t="s">
        <v>11</v>
      </c>
    </row>
    <row r="7" spans="1:25" ht="12.75" customHeight="1" x14ac:dyDescent="0.2">
      <c r="A7" s="125"/>
      <c r="B7" s="125"/>
      <c r="C7" s="127"/>
      <c r="D7" s="127"/>
      <c r="E7" s="126"/>
      <c r="F7" s="126"/>
      <c r="G7" s="126"/>
      <c r="H7" s="134" t="s">
        <v>59</v>
      </c>
      <c r="I7" s="134"/>
      <c r="J7" s="134"/>
      <c r="K7" s="134" t="s">
        <v>60</v>
      </c>
      <c r="L7" s="134"/>
      <c r="M7" s="134"/>
      <c r="N7" s="128" t="s">
        <v>61</v>
      </c>
      <c r="O7" s="128" t="s">
        <v>62</v>
      </c>
      <c r="P7" s="128" t="s">
        <v>238</v>
      </c>
      <c r="Q7" s="128" t="s">
        <v>62</v>
      </c>
      <c r="R7" s="128" t="s">
        <v>63</v>
      </c>
      <c r="S7" s="124"/>
      <c r="T7" s="124"/>
      <c r="U7" s="124"/>
      <c r="V7" s="124"/>
    </row>
    <row r="8" spans="1:25" ht="56.25" customHeight="1" x14ac:dyDescent="0.2">
      <c r="A8" s="126"/>
      <c r="B8" s="126"/>
      <c r="C8" s="127"/>
      <c r="D8" s="127"/>
      <c r="E8" s="126"/>
      <c r="F8" s="126"/>
      <c r="G8" s="126"/>
      <c r="H8" s="19" t="s">
        <v>64</v>
      </c>
      <c r="I8" s="19" t="s">
        <v>62</v>
      </c>
      <c r="J8" s="19" t="s">
        <v>65</v>
      </c>
      <c r="K8" s="19" t="s">
        <v>66</v>
      </c>
      <c r="L8" s="19" t="s">
        <v>62</v>
      </c>
      <c r="M8" s="19" t="s">
        <v>65</v>
      </c>
      <c r="N8" s="128"/>
      <c r="O8" s="128"/>
      <c r="P8" s="128"/>
      <c r="Q8" s="128"/>
      <c r="R8" s="128"/>
      <c r="S8" s="124"/>
      <c r="T8" s="124"/>
      <c r="U8" s="124"/>
      <c r="V8" s="124"/>
    </row>
    <row r="9" spans="1:25" ht="14.25" customHeight="1" x14ac:dyDescent="0.2">
      <c r="A9" s="67">
        <v>1</v>
      </c>
      <c r="B9" s="49" t="s">
        <v>173</v>
      </c>
      <c r="C9" s="50">
        <v>34850</v>
      </c>
      <c r="D9" s="51" t="s">
        <v>94</v>
      </c>
      <c r="E9" s="49" t="s">
        <v>36</v>
      </c>
      <c r="F9" s="49" t="s">
        <v>174</v>
      </c>
      <c r="G9" s="52" t="s">
        <v>352</v>
      </c>
      <c r="H9" s="30" t="s">
        <v>235</v>
      </c>
      <c r="I9" s="22">
        <v>1</v>
      </c>
      <c r="J9" s="23">
        <v>8</v>
      </c>
      <c r="K9" s="37" t="s">
        <v>235</v>
      </c>
      <c r="L9" s="22">
        <v>1</v>
      </c>
      <c r="M9" s="23">
        <v>5</v>
      </c>
      <c r="N9" s="25">
        <f t="shared" ref="N9:N37" si="0">SQRT(J9*M9)</f>
        <v>6.324555320336759</v>
      </c>
      <c r="O9" s="26">
        <v>1</v>
      </c>
      <c r="P9" s="26" t="s">
        <v>235</v>
      </c>
      <c r="Q9" s="26">
        <v>1</v>
      </c>
      <c r="R9" s="38" t="s">
        <v>235</v>
      </c>
      <c r="S9" s="26">
        <v>1</v>
      </c>
      <c r="T9" s="26">
        <v>1</v>
      </c>
      <c r="U9" s="28" t="s">
        <v>67</v>
      </c>
      <c r="V9" s="4">
        <v>36</v>
      </c>
    </row>
    <row r="10" spans="1:25" ht="15.75" customHeight="1" x14ac:dyDescent="0.2">
      <c r="A10" s="67">
        <v>2</v>
      </c>
      <c r="B10" s="49" t="s">
        <v>104</v>
      </c>
      <c r="C10" s="50">
        <v>33991</v>
      </c>
      <c r="D10" s="51" t="s">
        <v>67</v>
      </c>
      <c r="E10" s="49" t="s">
        <v>36</v>
      </c>
      <c r="F10" s="49" t="s">
        <v>176</v>
      </c>
      <c r="G10" s="52" t="s">
        <v>103</v>
      </c>
      <c r="H10" s="21" t="s">
        <v>235</v>
      </c>
      <c r="I10" s="22">
        <v>1</v>
      </c>
      <c r="J10" s="23">
        <v>8</v>
      </c>
      <c r="K10" s="37" t="s">
        <v>235</v>
      </c>
      <c r="L10" s="22">
        <v>1</v>
      </c>
      <c r="M10" s="23">
        <v>5</v>
      </c>
      <c r="N10" s="25">
        <f t="shared" ref="N10:N17" si="1">SQRT(J10*M10)</f>
        <v>6.324555320336759</v>
      </c>
      <c r="O10" s="26">
        <v>1</v>
      </c>
      <c r="P10" s="26" t="s">
        <v>234</v>
      </c>
      <c r="Q10" s="26">
        <v>3</v>
      </c>
      <c r="R10" s="38" t="s">
        <v>235</v>
      </c>
      <c r="S10" s="26">
        <v>2</v>
      </c>
      <c r="T10" s="26">
        <v>2</v>
      </c>
      <c r="U10" s="28" t="s">
        <v>67</v>
      </c>
      <c r="V10" s="4">
        <v>33</v>
      </c>
    </row>
    <row r="11" spans="1:25" ht="15" customHeight="1" x14ac:dyDescent="0.2">
      <c r="A11" s="67">
        <v>3</v>
      </c>
      <c r="B11" s="49" t="s">
        <v>101</v>
      </c>
      <c r="C11" s="50">
        <v>34982</v>
      </c>
      <c r="D11" s="51" t="s">
        <v>67</v>
      </c>
      <c r="E11" s="49" t="s">
        <v>36</v>
      </c>
      <c r="F11" s="49" t="s">
        <v>102</v>
      </c>
      <c r="G11" s="52" t="s">
        <v>103</v>
      </c>
      <c r="H11" s="21" t="s">
        <v>235</v>
      </c>
      <c r="I11" s="22">
        <v>1</v>
      </c>
      <c r="J11" s="23">
        <v>8</v>
      </c>
      <c r="K11" s="37" t="s">
        <v>235</v>
      </c>
      <c r="L11" s="22">
        <v>1</v>
      </c>
      <c r="M11" s="23">
        <v>5</v>
      </c>
      <c r="N11" s="25">
        <f t="shared" si="1"/>
        <v>6.324555320336759</v>
      </c>
      <c r="O11" s="26">
        <v>1</v>
      </c>
      <c r="P11" s="26" t="s">
        <v>249</v>
      </c>
      <c r="Q11" s="26">
        <v>5</v>
      </c>
      <c r="R11" s="38">
        <v>23</v>
      </c>
      <c r="S11" s="26">
        <v>3</v>
      </c>
      <c r="T11" s="26">
        <v>3</v>
      </c>
      <c r="U11" s="28" t="s">
        <v>67</v>
      </c>
      <c r="V11" s="4">
        <v>30</v>
      </c>
    </row>
    <row r="12" spans="1:25" ht="14.25" customHeight="1" x14ac:dyDescent="0.2">
      <c r="A12" s="64">
        <v>4</v>
      </c>
      <c r="B12" s="45" t="s">
        <v>189</v>
      </c>
      <c r="C12" s="46">
        <v>35411</v>
      </c>
      <c r="D12" s="47" t="s">
        <v>94</v>
      </c>
      <c r="E12" s="45" t="s">
        <v>186</v>
      </c>
      <c r="F12" s="45" t="s">
        <v>190</v>
      </c>
      <c r="G12" s="48" t="s">
        <v>188</v>
      </c>
      <c r="H12" s="30" t="s">
        <v>235</v>
      </c>
      <c r="I12" s="22">
        <v>1</v>
      </c>
      <c r="J12" s="23">
        <v>8</v>
      </c>
      <c r="K12" s="37" t="s">
        <v>235</v>
      </c>
      <c r="L12" s="22">
        <v>1</v>
      </c>
      <c r="M12" s="23">
        <v>5</v>
      </c>
      <c r="N12" s="25">
        <f t="shared" si="1"/>
        <v>6.324555320336759</v>
      </c>
      <c r="O12" s="22">
        <v>1</v>
      </c>
      <c r="P12" s="26" t="s">
        <v>249</v>
      </c>
      <c r="Q12" s="26">
        <v>5</v>
      </c>
      <c r="R12" s="38">
        <v>23</v>
      </c>
      <c r="S12" s="26">
        <v>3</v>
      </c>
      <c r="T12" s="26">
        <v>3</v>
      </c>
      <c r="U12" s="28" t="s">
        <v>67</v>
      </c>
      <c r="V12" s="4">
        <v>30</v>
      </c>
    </row>
    <row r="13" spans="1:25" ht="15.75" customHeight="1" x14ac:dyDescent="0.2">
      <c r="A13" s="20">
        <v>5</v>
      </c>
      <c r="B13" s="49" t="s">
        <v>98</v>
      </c>
      <c r="C13" s="50">
        <v>33839</v>
      </c>
      <c r="D13" s="51" t="s">
        <v>67</v>
      </c>
      <c r="E13" s="49" t="s">
        <v>38</v>
      </c>
      <c r="F13" s="49" t="s">
        <v>99</v>
      </c>
      <c r="G13" s="52" t="s">
        <v>100</v>
      </c>
      <c r="H13" s="21" t="s">
        <v>235</v>
      </c>
      <c r="I13" s="22">
        <v>1</v>
      </c>
      <c r="J13" s="23">
        <v>8</v>
      </c>
      <c r="K13" s="37" t="s">
        <v>235</v>
      </c>
      <c r="L13" s="22">
        <v>1</v>
      </c>
      <c r="M13" s="23">
        <v>5</v>
      </c>
      <c r="N13" s="31">
        <f t="shared" si="1"/>
        <v>6.324555320336759</v>
      </c>
      <c r="O13" s="22">
        <v>1</v>
      </c>
      <c r="P13" s="26" t="s">
        <v>235</v>
      </c>
      <c r="Q13" s="26">
        <v>1</v>
      </c>
      <c r="R13" s="38" t="s">
        <v>265</v>
      </c>
      <c r="S13" s="26">
        <v>5</v>
      </c>
      <c r="T13" s="26">
        <v>5</v>
      </c>
      <c r="U13" s="28" t="s">
        <v>67</v>
      </c>
      <c r="V13" s="4">
        <v>25</v>
      </c>
    </row>
    <row r="14" spans="1:25" ht="15.75" customHeight="1" x14ac:dyDescent="0.2">
      <c r="A14" s="20">
        <v>6</v>
      </c>
      <c r="B14" s="49" t="s">
        <v>95</v>
      </c>
      <c r="C14" s="50">
        <v>36053</v>
      </c>
      <c r="D14" s="51" t="s">
        <v>67</v>
      </c>
      <c r="E14" s="49" t="s">
        <v>36</v>
      </c>
      <c r="F14" s="49" t="s">
        <v>174</v>
      </c>
      <c r="G14" s="48" t="s">
        <v>355</v>
      </c>
      <c r="H14" s="21" t="s">
        <v>235</v>
      </c>
      <c r="I14" s="22">
        <v>1</v>
      </c>
      <c r="J14" s="23">
        <v>8</v>
      </c>
      <c r="K14" s="24" t="s">
        <v>235</v>
      </c>
      <c r="L14" s="22">
        <v>1</v>
      </c>
      <c r="M14" s="23">
        <v>5</v>
      </c>
      <c r="N14" s="31">
        <f t="shared" si="1"/>
        <v>6.324555320336759</v>
      </c>
      <c r="O14" s="22">
        <v>1</v>
      </c>
      <c r="P14" s="38">
        <v>24</v>
      </c>
      <c r="Q14" s="26">
        <v>4</v>
      </c>
      <c r="R14" s="38" t="s">
        <v>239</v>
      </c>
      <c r="S14" s="26">
        <v>6</v>
      </c>
      <c r="T14" s="26">
        <v>6</v>
      </c>
      <c r="U14" s="28" t="s">
        <v>68</v>
      </c>
      <c r="V14" s="4">
        <v>23</v>
      </c>
    </row>
    <row r="15" spans="1:25" ht="18.75" customHeight="1" x14ac:dyDescent="0.2">
      <c r="A15" s="20">
        <v>7</v>
      </c>
      <c r="B15" s="49" t="s">
        <v>115</v>
      </c>
      <c r="C15" s="50">
        <v>34946</v>
      </c>
      <c r="D15" s="51">
        <v>1</v>
      </c>
      <c r="E15" s="49" t="s">
        <v>36</v>
      </c>
      <c r="F15" s="49" t="s">
        <v>174</v>
      </c>
      <c r="G15" s="52" t="s">
        <v>175</v>
      </c>
      <c r="H15" s="24" t="s">
        <v>235</v>
      </c>
      <c r="I15" s="22">
        <v>1</v>
      </c>
      <c r="J15" s="23">
        <v>8</v>
      </c>
      <c r="K15" s="24">
        <v>24</v>
      </c>
      <c r="L15" s="22">
        <v>10</v>
      </c>
      <c r="M15" s="23">
        <v>10.5</v>
      </c>
      <c r="N15" s="31">
        <f t="shared" si="1"/>
        <v>9.1651513899116797</v>
      </c>
      <c r="O15" s="22">
        <v>10</v>
      </c>
      <c r="P15" s="26" t="s">
        <v>249</v>
      </c>
      <c r="Q15" s="26">
        <v>7</v>
      </c>
      <c r="R15" s="38" t="s">
        <v>239</v>
      </c>
      <c r="S15" s="26">
        <v>7</v>
      </c>
      <c r="T15" s="26">
        <v>7</v>
      </c>
      <c r="U15" s="28" t="s">
        <v>68</v>
      </c>
      <c r="V15" s="34">
        <v>21</v>
      </c>
    </row>
    <row r="16" spans="1:25" ht="18.75" customHeight="1" x14ac:dyDescent="0.2">
      <c r="A16" s="20">
        <v>8</v>
      </c>
      <c r="B16" s="49" t="s">
        <v>261</v>
      </c>
      <c r="C16" s="50">
        <v>37413</v>
      </c>
      <c r="D16" s="51">
        <v>1</v>
      </c>
      <c r="E16" s="49" t="s">
        <v>41</v>
      </c>
      <c r="F16" s="60" t="s">
        <v>150</v>
      </c>
      <c r="G16" s="52" t="s">
        <v>156</v>
      </c>
      <c r="H16" s="37" t="s">
        <v>235</v>
      </c>
      <c r="I16" s="22">
        <v>1</v>
      </c>
      <c r="J16" s="23">
        <v>8</v>
      </c>
      <c r="K16" s="24" t="s">
        <v>249</v>
      </c>
      <c r="L16" s="22">
        <v>13</v>
      </c>
      <c r="M16" s="23">
        <v>13</v>
      </c>
      <c r="N16" s="31">
        <f t="shared" si="1"/>
        <v>10.198039027185569</v>
      </c>
      <c r="O16" s="22">
        <v>13</v>
      </c>
      <c r="P16" s="38">
        <v>21</v>
      </c>
      <c r="Q16" s="26">
        <v>8</v>
      </c>
      <c r="R16" s="38">
        <v>15</v>
      </c>
      <c r="S16" s="26">
        <v>8</v>
      </c>
      <c r="T16" s="26"/>
      <c r="U16" s="75" t="s">
        <v>69</v>
      </c>
      <c r="V16" s="49"/>
    </row>
    <row r="17" spans="1:22" ht="18.75" customHeight="1" x14ac:dyDescent="0.2">
      <c r="A17" s="20">
        <v>9</v>
      </c>
      <c r="B17" s="49" t="s">
        <v>184</v>
      </c>
      <c r="C17" s="50">
        <v>35916</v>
      </c>
      <c r="D17" s="51" t="s">
        <v>185</v>
      </c>
      <c r="E17" s="49" t="s">
        <v>186</v>
      </c>
      <c r="F17" s="49" t="s">
        <v>187</v>
      </c>
      <c r="G17" s="52" t="s">
        <v>188</v>
      </c>
      <c r="H17" s="24" t="s">
        <v>235</v>
      </c>
      <c r="I17" s="22">
        <v>1</v>
      </c>
      <c r="J17" s="23">
        <v>8</v>
      </c>
      <c r="K17" s="37" t="s">
        <v>235</v>
      </c>
      <c r="L17" s="22">
        <v>1</v>
      </c>
      <c r="M17" s="23">
        <v>5</v>
      </c>
      <c r="N17" s="31">
        <f t="shared" si="1"/>
        <v>6.324555320336759</v>
      </c>
      <c r="O17" s="22">
        <v>1</v>
      </c>
      <c r="P17" s="38">
        <v>20</v>
      </c>
      <c r="Q17" s="26">
        <v>9</v>
      </c>
      <c r="R17" s="38">
        <v>15</v>
      </c>
      <c r="S17" s="26">
        <v>9</v>
      </c>
      <c r="T17" s="26">
        <v>8</v>
      </c>
      <c r="U17" s="28" t="s">
        <v>69</v>
      </c>
      <c r="V17" s="44">
        <v>19</v>
      </c>
    </row>
    <row r="18" spans="1:22" ht="18.75" customHeight="1" x14ac:dyDescent="0.2">
      <c r="A18" s="20">
        <v>10</v>
      </c>
      <c r="B18" s="49" t="s">
        <v>177</v>
      </c>
      <c r="C18" s="50">
        <v>34554</v>
      </c>
      <c r="D18" s="51" t="s">
        <v>67</v>
      </c>
      <c r="E18" s="49" t="s">
        <v>36</v>
      </c>
      <c r="F18" s="49" t="s">
        <v>178</v>
      </c>
      <c r="G18" s="52" t="s">
        <v>179</v>
      </c>
      <c r="H18" s="24" t="s">
        <v>235</v>
      </c>
      <c r="I18" s="22">
        <v>1</v>
      </c>
      <c r="J18" s="23">
        <v>8</v>
      </c>
      <c r="K18" s="24" t="s">
        <v>235</v>
      </c>
      <c r="L18" s="22">
        <v>1</v>
      </c>
      <c r="M18" s="23">
        <v>5</v>
      </c>
      <c r="N18" s="31">
        <f t="shared" si="0"/>
        <v>6.324555320336759</v>
      </c>
      <c r="O18" s="22">
        <v>1</v>
      </c>
      <c r="P18" s="26" t="s">
        <v>262</v>
      </c>
      <c r="Q18" s="26">
        <v>10</v>
      </c>
      <c r="R18" s="38"/>
      <c r="S18" s="26">
        <v>10</v>
      </c>
      <c r="T18" s="26">
        <v>9</v>
      </c>
      <c r="U18" s="28" t="s">
        <v>69</v>
      </c>
      <c r="V18" s="4">
        <v>16</v>
      </c>
    </row>
    <row r="19" spans="1:22" ht="18.75" customHeight="1" x14ac:dyDescent="0.2">
      <c r="A19" s="20">
        <v>11</v>
      </c>
      <c r="B19" s="49" t="s">
        <v>228</v>
      </c>
      <c r="C19" s="50">
        <v>34395</v>
      </c>
      <c r="D19" s="51" t="s">
        <v>67</v>
      </c>
      <c r="E19" s="49" t="s">
        <v>38</v>
      </c>
      <c r="F19" s="49" t="s">
        <v>229</v>
      </c>
      <c r="G19" s="52" t="s">
        <v>232</v>
      </c>
      <c r="H19" s="24" t="s">
        <v>235</v>
      </c>
      <c r="I19" s="22">
        <v>1</v>
      </c>
      <c r="J19" s="23">
        <v>8</v>
      </c>
      <c r="K19" s="37" t="s">
        <v>235</v>
      </c>
      <c r="L19" s="22">
        <v>1</v>
      </c>
      <c r="M19" s="23">
        <v>5</v>
      </c>
      <c r="N19" s="31">
        <f t="shared" si="0"/>
        <v>6.324555320336759</v>
      </c>
      <c r="O19" s="22">
        <v>1</v>
      </c>
      <c r="P19" s="26" t="s">
        <v>262</v>
      </c>
      <c r="Q19" s="26">
        <v>10</v>
      </c>
      <c r="R19" s="38"/>
      <c r="S19" s="26">
        <v>10</v>
      </c>
      <c r="T19" s="26">
        <v>9</v>
      </c>
      <c r="U19" s="4"/>
      <c r="V19" s="4">
        <v>16</v>
      </c>
    </row>
    <row r="20" spans="1:22" ht="18" customHeight="1" x14ac:dyDescent="0.2">
      <c r="A20" s="20">
        <v>12</v>
      </c>
      <c r="B20" s="49" t="s">
        <v>105</v>
      </c>
      <c r="C20" s="50">
        <v>36823</v>
      </c>
      <c r="D20" s="51">
        <v>1</v>
      </c>
      <c r="E20" s="49" t="s">
        <v>37</v>
      </c>
      <c r="F20" s="60" t="s">
        <v>106</v>
      </c>
      <c r="G20" s="52" t="s">
        <v>107</v>
      </c>
      <c r="H20" s="24" t="s">
        <v>235</v>
      </c>
      <c r="I20" s="22">
        <v>1</v>
      </c>
      <c r="J20" s="23">
        <v>8</v>
      </c>
      <c r="K20" s="37">
        <v>24</v>
      </c>
      <c r="L20" s="22">
        <v>10</v>
      </c>
      <c r="M20" s="22">
        <v>10.5</v>
      </c>
      <c r="N20" s="31">
        <f t="shared" si="0"/>
        <v>9.1651513899116797</v>
      </c>
      <c r="O20" s="22">
        <v>10</v>
      </c>
      <c r="P20" s="26" t="s">
        <v>262</v>
      </c>
      <c r="Q20" s="26">
        <v>12</v>
      </c>
      <c r="R20" s="38"/>
      <c r="S20" s="26">
        <v>12</v>
      </c>
      <c r="T20" s="26">
        <v>11</v>
      </c>
      <c r="U20" s="28"/>
      <c r="V20" s="4">
        <v>14</v>
      </c>
    </row>
    <row r="21" spans="1:22" ht="18" customHeight="1" x14ac:dyDescent="0.2">
      <c r="A21" s="20">
        <v>13</v>
      </c>
      <c r="B21" s="49" t="s">
        <v>194</v>
      </c>
      <c r="C21" s="50">
        <v>35835</v>
      </c>
      <c r="D21" s="51" t="s">
        <v>67</v>
      </c>
      <c r="E21" s="49" t="s">
        <v>37</v>
      </c>
      <c r="F21" s="60" t="s">
        <v>110</v>
      </c>
      <c r="G21" s="52" t="s">
        <v>107</v>
      </c>
      <c r="H21" s="24" t="s">
        <v>235</v>
      </c>
      <c r="I21" s="22">
        <v>1</v>
      </c>
      <c r="J21" s="23">
        <v>8</v>
      </c>
      <c r="K21" s="37" t="s">
        <v>241</v>
      </c>
      <c r="L21" s="22">
        <v>12</v>
      </c>
      <c r="M21" s="23">
        <v>12</v>
      </c>
      <c r="N21" s="31">
        <f t="shared" si="0"/>
        <v>9.7979589711327115</v>
      </c>
      <c r="O21" s="22">
        <v>12</v>
      </c>
      <c r="P21" s="26" t="s">
        <v>263</v>
      </c>
      <c r="Q21" s="26">
        <v>13</v>
      </c>
      <c r="R21" s="38"/>
      <c r="S21" s="26">
        <v>13</v>
      </c>
      <c r="T21" s="26">
        <v>12</v>
      </c>
      <c r="U21" s="28"/>
      <c r="V21" s="4">
        <v>13</v>
      </c>
    </row>
    <row r="22" spans="1:22" ht="17.25" customHeight="1" x14ac:dyDescent="0.2">
      <c r="A22" s="20">
        <v>14</v>
      </c>
      <c r="B22" s="49" t="s">
        <v>192</v>
      </c>
      <c r="C22" s="50">
        <v>35456</v>
      </c>
      <c r="D22" s="51">
        <v>1</v>
      </c>
      <c r="E22" s="49" t="s">
        <v>37</v>
      </c>
      <c r="F22" s="60" t="s">
        <v>193</v>
      </c>
      <c r="G22" s="52" t="s">
        <v>107</v>
      </c>
      <c r="H22" s="24">
        <v>8</v>
      </c>
      <c r="I22" s="22">
        <v>21</v>
      </c>
      <c r="J22" s="23">
        <v>21</v>
      </c>
      <c r="K22" s="24">
        <v>17</v>
      </c>
      <c r="L22" s="22">
        <v>16</v>
      </c>
      <c r="M22" s="23">
        <v>16</v>
      </c>
      <c r="N22" s="31">
        <f t="shared" si="0"/>
        <v>18.330302779823359</v>
      </c>
      <c r="O22" s="22">
        <v>17</v>
      </c>
      <c r="P22" s="38">
        <v>16</v>
      </c>
      <c r="Q22" s="26">
        <v>14</v>
      </c>
      <c r="R22" s="38"/>
      <c r="S22" s="26">
        <v>14</v>
      </c>
      <c r="T22" s="22">
        <v>13</v>
      </c>
      <c r="U22" s="28"/>
      <c r="V22" s="4">
        <v>12</v>
      </c>
    </row>
    <row r="23" spans="1:22" ht="17.25" customHeight="1" x14ac:dyDescent="0.2">
      <c r="A23" s="20">
        <v>15</v>
      </c>
      <c r="B23" s="49" t="s">
        <v>111</v>
      </c>
      <c r="C23" s="50">
        <v>36355</v>
      </c>
      <c r="D23" s="51">
        <v>1</v>
      </c>
      <c r="E23" s="49" t="s">
        <v>40</v>
      </c>
      <c r="F23" s="49" t="s">
        <v>171</v>
      </c>
      <c r="G23" s="52" t="s">
        <v>172</v>
      </c>
      <c r="H23" s="24" t="s">
        <v>235</v>
      </c>
      <c r="I23" s="22">
        <v>1</v>
      </c>
      <c r="J23" s="23">
        <v>8</v>
      </c>
      <c r="K23" s="24">
        <v>21</v>
      </c>
      <c r="L23" s="22">
        <v>14</v>
      </c>
      <c r="M23" s="23">
        <v>14.5</v>
      </c>
      <c r="N23" s="31">
        <f t="shared" si="0"/>
        <v>10.770329614269007</v>
      </c>
      <c r="O23" s="22">
        <v>14</v>
      </c>
      <c r="P23" s="26" t="s">
        <v>236</v>
      </c>
      <c r="Q23" s="26">
        <v>15</v>
      </c>
      <c r="R23" s="38"/>
      <c r="S23" s="26">
        <v>15</v>
      </c>
      <c r="T23" s="22">
        <v>14</v>
      </c>
      <c r="U23" s="28"/>
      <c r="V23" s="34">
        <v>11</v>
      </c>
    </row>
    <row r="24" spans="1:22" ht="17.25" customHeight="1" x14ac:dyDescent="0.2">
      <c r="A24" s="20">
        <v>16</v>
      </c>
      <c r="B24" s="49" t="s">
        <v>250</v>
      </c>
      <c r="C24" s="50">
        <v>36480</v>
      </c>
      <c r="D24" s="51">
        <v>1</v>
      </c>
      <c r="E24" s="49" t="s">
        <v>42</v>
      </c>
      <c r="F24" s="98" t="s">
        <v>350</v>
      </c>
      <c r="G24" s="52" t="s">
        <v>256</v>
      </c>
      <c r="H24" s="37" t="s">
        <v>235</v>
      </c>
      <c r="I24" s="22">
        <v>1</v>
      </c>
      <c r="J24" s="23">
        <v>8</v>
      </c>
      <c r="K24" s="37">
        <v>9</v>
      </c>
      <c r="L24" s="22">
        <v>21</v>
      </c>
      <c r="M24" s="23">
        <v>22.5</v>
      </c>
      <c r="N24" s="31">
        <f t="shared" si="0"/>
        <v>13.416407864998739</v>
      </c>
      <c r="O24" s="22">
        <v>15</v>
      </c>
      <c r="P24" s="26" t="s">
        <v>254</v>
      </c>
      <c r="Q24" s="26">
        <v>16</v>
      </c>
      <c r="R24" s="38"/>
      <c r="S24" s="26">
        <v>16</v>
      </c>
      <c r="T24" s="22"/>
      <c r="U24" s="75"/>
      <c r="V24" s="49"/>
    </row>
    <row r="25" spans="1:22" ht="17.25" customHeight="1" x14ac:dyDescent="0.2">
      <c r="A25" s="20">
        <v>17</v>
      </c>
      <c r="B25" s="49" t="s">
        <v>195</v>
      </c>
      <c r="C25" s="50">
        <v>35775</v>
      </c>
      <c r="D25" s="51">
        <v>1</v>
      </c>
      <c r="E25" s="49" t="s">
        <v>38</v>
      </c>
      <c r="F25" s="49" t="s">
        <v>196</v>
      </c>
      <c r="G25" s="52" t="s">
        <v>100</v>
      </c>
      <c r="H25" s="24">
        <v>18</v>
      </c>
      <c r="I25" s="22">
        <v>16</v>
      </c>
      <c r="J25" s="23">
        <v>16</v>
      </c>
      <c r="K25" s="37">
        <v>21</v>
      </c>
      <c r="L25" s="22">
        <v>14</v>
      </c>
      <c r="M25" s="23">
        <v>14.5</v>
      </c>
      <c r="N25" s="31">
        <f t="shared" si="0"/>
        <v>15.231546211727817</v>
      </c>
      <c r="O25" s="22">
        <v>16</v>
      </c>
      <c r="P25" s="26" t="s">
        <v>254</v>
      </c>
      <c r="Q25" s="26">
        <v>17</v>
      </c>
      <c r="R25" s="38"/>
      <c r="S25" s="26">
        <v>17</v>
      </c>
      <c r="T25" s="22">
        <v>15</v>
      </c>
      <c r="U25" s="28"/>
      <c r="V25" s="44">
        <v>10</v>
      </c>
    </row>
    <row r="26" spans="1:22" ht="17.25" customHeight="1" x14ac:dyDescent="0.2">
      <c r="A26" s="20">
        <v>18</v>
      </c>
      <c r="B26" s="49" t="s">
        <v>120</v>
      </c>
      <c r="C26" s="50">
        <v>36450</v>
      </c>
      <c r="D26" s="51">
        <v>1</v>
      </c>
      <c r="E26" s="49" t="s">
        <v>40</v>
      </c>
      <c r="F26" s="49" t="s">
        <v>171</v>
      </c>
      <c r="G26" s="52" t="s">
        <v>172</v>
      </c>
      <c r="H26" s="24">
        <v>12.5</v>
      </c>
      <c r="I26" s="22">
        <v>20</v>
      </c>
      <c r="J26" s="23">
        <v>20</v>
      </c>
      <c r="K26" s="37" t="s">
        <v>254</v>
      </c>
      <c r="L26" s="22">
        <v>19</v>
      </c>
      <c r="M26" s="23">
        <v>19.5</v>
      </c>
      <c r="N26" s="31">
        <f t="shared" si="0"/>
        <v>19.748417658131498</v>
      </c>
      <c r="O26" s="22">
        <v>18</v>
      </c>
      <c r="P26" s="26"/>
      <c r="Q26" s="26"/>
      <c r="R26" s="38"/>
      <c r="S26" s="22">
        <v>18</v>
      </c>
      <c r="T26" s="22">
        <v>16</v>
      </c>
      <c r="U26" s="28"/>
      <c r="V26" s="4">
        <v>9</v>
      </c>
    </row>
    <row r="27" spans="1:22" ht="15.75" customHeight="1" x14ac:dyDescent="0.2">
      <c r="A27" s="20">
        <v>19</v>
      </c>
      <c r="B27" s="49" t="s">
        <v>183</v>
      </c>
      <c r="C27" s="50">
        <v>35076</v>
      </c>
      <c r="D27" s="51">
        <v>1</v>
      </c>
      <c r="E27" s="49" t="s">
        <v>166</v>
      </c>
      <c r="F27" s="49" t="s">
        <v>181</v>
      </c>
      <c r="G27" s="52" t="s">
        <v>182</v>
      </c>
      <c r="H27" s="24">
        <v>13</v>
      </c>
      <c r="I27" s="22">
        <v>17</v>
      </c>
      <c r="J27" s="23">
        <v>17.5</v>
      </c>
      <c r="K27" s="37">
        <v>9</v>
      </c>
      <c r="L27" s="22">
        <v>21</v>
      </c>
      <c r="M27" s="23">
        <v>22.5</v>
      </c>
      <c r="N27" s="31">
        <f t="shared" si="0"/>
        <v>19.843134832984429</v>
      </c>
      <c r="O27" s="22">
        <v>19</v>
      </c>
      <c r="P27" s="26"/>
      <c r="Q27" s="26"/>
      <c r="R27" s="38"/>
      <c r="S27" s="22">
        <v>19</v>
      </c>
      <c r="T27" s="22">
        <v>17</v>
      </c>
      <c r="U27" s="28"/>
      <c r="V27" s="4">
        <v>8</v>
      </c>
    </row>
    <row r="28" spans="1:22" ht="15.75" customHeight="1" x14ac:dyDescent="0.2">
      <c r="A28" s="20">
        <v>20</v>
      </c>
      <c r="B28" s="49" t="s">
        <v>191</v>
      </c>
      <c r="C28" s="50">
        <v>35541</v>
      </c>
      <c r="D28" s="51">
        <v>1</v>
      </c>
      <c r="E28" s="49" t="s">
        <v>37</v>
      </c>
      <c r="F28" s="60" t="s">
        <v>108</v>
      </c>
      <c r="G28" s="52" t="s">
        <v>107</v>
      </c>
      <c r="H28" s="24">
        <v>7</v>
      </c>
      <c r="I28" s="22">
        <v>23</v>
      </c>
      <c r="J28" s="23">
        <v>24.5</v>
      </c>
      <c r="K28" s="24" t="s">
        <v>236</v>
      </c>
      <c r="L28" s="22">
        <v>17</v>
      </c>
      <c r="M28" s="23">
        <v>17.5</v>
      </c>
      <c r="N28" s="31">
        <f t="shared" si="0"/>
        <v>20.706279240848655</v>
      </c>
      <c r="O28" s="22">
        <v>20</v>
      </c>
      <c r="P28" s="26"/>
      <c r="Q28" s="26"/>
      <c r="R28" s="38"/>
      <c r="S28" s="22">
        <v>20</v>
      </c>
      <c r="T28" s="22">
        <v>18</v>
      </c>
      <c r="U28" s="28"/>
      <c r="V28" s="4">
        <v>7</v>
      </c>
    </row>
    <row r="29" spans="1:22" ht="15.75" customHeight="1" x14ac:dyDescent="0.2">
      <c r="A29" s="20">
        <v>21</v>
      </c>
      <c r="B29" s="49" t="s">
        <v>170</v>
      </c>
      <c r="C29" s="50">
        <v>35707</v>
      </c>
      <c r="D29" s="51">
        <v>1</v>
      </c>
      <c r="E29" s="49" t="s">
        <v>40</v>
      </c>
      <c r="F29" s="49" t="s">
        <v>171</v>
      </c>
      <c r="G29" s="52" t="s">
        <v>172</v>
      </c>
      <c r="H29" s="24">
        <v>7</v>
      </c>
      <c r="I29" s="22">
        <v>23</v>
      </c>
      <c r="J29" s="23">
        <v>24.5</v>
      </c>
      <c r="K29" s="37" t="s">
        <v>236</v>
      </c>
      <c r="L29" s="22">
        <v>17</v>
      </c>
      <c r="M29" s="23">
        <v>17.5</v>
      </c>
      <c r="N29" s="31">
        <f t="shared" si="0"/>
        <v>20.706279240848655</v>
      </c>
      <c r="O29" s="22">
        <v>20</v>
      </c>
      <c r="P29" s="26"/>
      <c r="Q29" s="26"/>
      <c r="R29" s="38"/>
      <c r="S29" s="22">
        <v>20</v>
      </c>
      <c r="T29" s="68">
        <v>18</v>
      </c>
      <c r="U29" s="69"/>
      <c r="V29" s="34">
        <v>6</v>
      </c>
    </row>
    <row r="30" spans="1:22" ht="15.75" customHeight="1" x14ac:dyDescent="0.2">
      <c r="A30" s="20">
        <v>22</v>
      </c>
      <c r="B30" s="53" t="s">
        <v>255</v>
      </c>
      <c r="C30" s="61">
        <v>36184</v>
      </c>
      <c r="D30" s="51">
        <v>1</v>
      </c>
      <c r="E30" s="53" t="s">
        <v>42</v>
      </c>
      <c r="F30" s="98" t="s">
        <v>350</v>
      </c>
      <c r="G30" s="52" t="s">
        <v>256</v>
      </c>
      <c r="H30" s="37" t="s">
        <v>257</v>
      </c>
      <c r="I30" s="22">
        <v>22</v>
      </c>
      <c r="J30" s="23">
        <v>22</v>
      </c>
      <c r="K30" s="37" t="s">
        <v>254</v>
      </c>
      <c r="L30" s="22">
        <v>19</v>
      </c>
      <c r="M30" s="23">
        <v>19.5</v>
      </c>
      <c r="N30" s="31">
        <f t="shared" si="0"/>
        <v>20.71231517720798</v>
      </c>
      <c r="O30" s="22">
        <v>20</v>
      </c>
      <c r="P30" s="26"/>
      <c r="Q30" s="26"/>
      <c r="R30" s="38"/>
      <c r="S30" s="22">
        <v>20</v>
      </c>
      <c r="T30" s="67"/>
      <c r="U30" s="49"/>
      <c r="V30" s="49"/>
    </row>
    <row r="31" spans="1:22" ht="15.75" customHeight="1" x14ac:dyDescent="0.2">
      <c r="A31" s="20">
        <v>23</v>
      </c>
      <c r="B31" s="53" t="s">
        <v>251</v>
      </c>
      <c r="C31" s="61">
        <v>34928</v>
      </c>
      <c r="D31" s="51">
        <v>1</v>
      </c>
      <c r="E31" s="53" t="s">
        <v>41</v>
      </c>
      <c r="F31" s="49" t="s">
        <v>252</v>
      </c>
      <c r="G31" s="52" t="s">
        <v>156</v>
      </c>
      <c r="H31" s="37">
        <v>13</v>
      </c>
      <c r="I31" s="22">
        <v>17</v>
      </c>
      <c r="J31" s="23">
        <v>17.5</v>
      </c>
      <c r="K31" s="37" t="s">
        <v>253</v>
      </c>
      <c r="L31" s="22">
        <v>25</v>
      </c>
      <c r="M31" s="23">
        <v>25</v>
      </c>
      <c r="N31" s="31">
        <f t="shared" si="0"/>
        <v>20.91650066335189</v>
      </c>
      <c r="O31" s="22">
        <v>23</v>
      </c>
      <c r="P31" s="26"/>
      <c r="Q31" s="26"/>
      <c r="R31" s="38"/>
      <c r="S31" s="22">
        <v>23</v>
      </c>
      <c r="T31" s="26">
        <v>20</v>
      </c>
      <c r="U31" s="70"/>
      <c r="V31" s="44">
        <v>5</v>
      </c>
    </row>
    <row r="32" spans="1:22" ht="15.75" customHeight="1" x14ac:dyDescent="0.2">
      <c r="A32" s="20">
        <v>24</v>
      </c>
      <c r="B32" s="53" t="s">
        <v>169</v>
      </c>
      <c r="C32" s="61">
        <v>35216</v>
      </c>
      <c r="D32" s="51">
        <v>1</v>
      </c>
      <c r="E32" s="53" t="s">
        <v>39</v>
      </c>
      <c r="F32" s="49" t="s">
        <v>158</v>
      </c>
      <c r="G32" s="52" t="s">
        <v>118</v>
      </c>
      <c r="H32" s="24">
        <v>3</v>
      </c>
      <c r="I32" s="22">
        <v>19</v>
      </c>
      <c r="J32" s="23">
        <v>19</v>
      </c>
      <c r="K32" s="37">
        <v>5</v>
      </c>
      <c r="L32" s="22">
        <v>27</v>
      </c>
      <c r="M32" s="23">
        <v>27.5</v>
      </c>
      <c r="N32" s="31">
        <f t="shared" si="0"/>
        <v>22.85825890132492</v>
      </c>
      <c r="O32" s="22">
        <v>24</v>
      </c>
      <c r="P32" s="26"/>
      <c r="Q32" s="26"/>
      <c r="R32" s="38"/>
      <c r="S32" s="22">
        <v>24</v>
      </c>
      <c r="T32" s="22">
        <v>21</v>
      </c>
      <c r="U32" s="28"/>
      <c r="V32" s="34">
        <v>4</v>
      </c>
    </row>
    <row r="33" spans="1:22" ht="15.75" customHeight="1" x14ac:dyDescent="0.2">
      <c r="A33" s="20">
        <v>25</v>
      </c>
      <c r="B33" s="53" t="s">
        <v>258</v>
      </c>
      <c r="C33" s="61">
        <v>35456</v>
      </c>
      <c r="D33" s="51">
        <v>1</v>
      </c>
      <c r="E33" s="53" t="s">
        <v>41</v>
      </c>
      <c r="F33" s="49" t="s">
        <v>252</v>
      </c>
      <c r="G33" s="52" t="s">
        <v>156</v>
      </c>
      <c r="H33" s="37">
        <v>7</v>
      </c>
      <c r="I33" s="22">
        <v>23</v>
      </c>
      <c r="J33" s="23">
        <v>24.5</v>
      </c>
      <c r="K33" s="37">
        <v>9</v>
      </c>
      <c r="L33" s="22">
        <v>21</v>
      </c>
      <c r="M33" s="23">
        <v>22.5</v>
      </c>
      <c r="N33" s="31">
        <f t="shared" si="0"/>
        <v>23.478713763747791</v>
      </c>
      <c r="O33" s="22">
        <v>25</v>
      </c>
      <c r="P33" s="26"/>
      <c r="Q33" s="26"/>
      <c r="R33" s="38"/>
      <c r="S33" s="22">
        <v>25</v>
      </c>
      <c r="T33" s="22">
        <v>22</v>
      </c>
      <c r="U33" s="28"/>
      <c r="V33" s="49">
        <v>3</v>
      </c>
    </row>
    <row r="34" spans="1:22" ht="15.75" customHeight="1" x14ac:dyDescent="0.2">
      <c r="A34" s="20">
        <v>26</v>
      </c>
      <c r="B34" s="53" t="s">
        <v>121</v>
      </c>
      <c r="C34" s="61">
        <v>36042</v>
      </c>
      <c r="D34" s="51">
        <v>1</v>
      </c>
      <c r="E34" s="53" t="s">
        <v>39</v>
      </c>
      <c r="F34" s="49" t="s">
        <v>117</v>
      </c>
      <c r="G34" s="52" t="s">
        <v>119</v>
      </c>
      <c r="H34" s="24" t="s">
        <v>259</v>
      </c>
      <c r="I34" s="22">
        <v>27</v>
      </c>
      <c r="J34" s="23">
        <v>27</v>
      </c>
      <c r="K34" s="24">
        <v>9</v>
      </c>
      <c r="L34" s="22">
        <v>21</v>
      </c>
      <c r="M34" s="23">
        <v>22.5</v>
      </c>
      <c r="N34" s="31">
        <f t="shared" si="0"/>
        <v>24.647515087732476</v>
      </c>
      <c r="O34" s="22">
        <v>26</v>
      </c>
      <c r="P34" s="26"/>
      <c r="Q34" s="26"/>
      <c r="R34" s="38"/>
      <c r="S34" s="22">
        <v>26</v>
      </c>
      <c r="T34" s="22">
        <v>23</v>
      </c>
      <c r="U34" s="28"/>
      <c r="V34" s="44">
        <v>2</v>
      </c>
    </row>
    <row r="35" spans="1:22" ht="15.75" customHeight="1" x14ac:dyDescent="0.2">
      <c r="A35" s="20">
        <v>27</v>
      </c>
      <c r="B35" s="53" t="s">
        <v>180</v>
      </c>
      <c r="C35" s="61">
        <v>35413</v>
      </c>
      <c r="D35" s="51">
        <v>1</v>
      </c>
      <c r="E35" s="53" t="s">
        <v>166</v>
      </c>
      <c r="F35" s="49" t="s">
        <v>181</v>
      </c>
      <c r="G35" s="52" t="s">
        <v>182</v>
      </c>
      <c r="H35" s="24">
        <v>7</v>
      </c>
      <c r="I35" s="22">
        <v>23</v>
      </c>
      <c r="J35" s="23">
        <v>24.5</v>
      </c>
      <c r="K35" s="37">
        <v>8</v>
      </c>
      <c r="L35" s="22">
        <v>26</v>
      </c>
      <c r="M35" s="23">
        <v>26</v>
      </c>
      <c r="N35" s="31">
        <f t="shared" si="0"/>
        <v>25.238858928247925</v>
      </c>
      <c r="O35" s="22">
        <v>27</v>
      </c>
      <c r="P35" s="26"/>
      <c r="Q35" s="26"/>
      <c r="R35" s="38"/>
      <c r="S35" s="22">
        <v>27</v>
      </c>
      <c r="T35" s="22">
        <v>24</v>
      </c>
      <c r="U35" s="28"/>
      <c r="V35" s="4">
        <v>1</v>
      </c>
    </row>
    <row r="36" spans="1:22" ht="15.75" customHeight="1" x14ac:dyDescent="0.2">
      <c r="A36" s="20">
        <v>28</v>
      </c>
      <c r="B36" s="49" t="s">
        <v>116</v>
      </c>
      <c r="C36" s="50">
        <v>36922</v>
      </c>
      <c r="D36" s="51">
        <v>1</v>
      </c>
      <c r="E36" s="49" t="s">
        <v>39</v>
      </c>
      <c r="F36" s="49" t="s">
        <v>117</v>
      </c>
      <c r="G36" s="52" t="s">
        <v>118</v>
      </c>
      <c r="H36" s="24">
        <v>6</v>
      </c>
      <c r="I36" s="22">
        <v>25</v>
      </c>
      <c r="J36" s="23">
        <v>25</v>
      </c>
      <c r="K36" s="37">
        <v>7</v>
      </c>
      <c r="L36" s="22">
        <v>27</v>
      </c>
      <c r="M36" s="23">
        <v>27.5</v>
      </c>
      <c r="N36" s="31">
        <f t="shared" si="0"/>
        <v>26.220221204253789</v>
      </c>
      <c r="O36" s="22">
        <v>28</v>
      </c>
      <c r="P36" s="26"/>
      <c r="Q36" s="26"/>
      <c r="R36" s="38"/>
      <c r="S36" s="22">
        <v>28</v>
      </c>
      <c r="T36" s="22">
        <v>25</v>
      </c>
      <c r="U36" s="28"/>
      <c r="V36" s="4"/>
    </row>
    <row r="37" spans="1:22" ht="15.75" customHeight="1" x14ac:dyDescent="0.2">
      <c r="A37" s="20">
        <v>29</v>
      </c>
      <c r="B37" s="49" t="s">
        <v>168</v>
      </c>
      <c r="C37" s="50">
        <v>36098</v>
      </c>
      <c r="D37" s="51">
        <v>1</v>
      </c>
      <c r="E37" s="49" t="s">
        <v>39</v>
      </c>
      <c r="F37" s="49" t="s">
        <v>158</v>
      </c>
      <c r="G37" s="52" t="s">
        <v>118</v>
      </c>
      <c r="H37" s="39">
        <v>5</v>
      </c>
      <c r="I37" s="22">
        <v>28</v>
      </c>
      <c r="J37" s="23">
        <v>28</v>
      </c>
      <c r="K37" s="37">
        <v>5</v>
      </c>
      <c r="L37" s="22">
        <v>27</v>
      </c>
      <c r="M37" s="23">
        <v>27.5</v>
      </c>
      <c r="N37" s="31">
        <f t="shared" si="0"/>
        <v>27.748873851023216</v>
      </c>
      <c r="O37" s="22">
        <v>29</v>
      </c>
      <c r="P37" s="22"/>
      <c r="Q37" s="22"/>
      <c r="R37" s="24"/>
      <c r="S37" s="22">
        <v>29</v>
      </c>
      <c r="T37" s="22">
        <v>26</v>
      </c>
      <c r="U37" s="28"/>
      <c r="V37" s="4"/>
    </row>
    <row r="38" spans="1:22" ht="15" x14ac:dyDescent="0.2">
      <c r="A38" s="40"/>
      <c r="B38" s="40"/>
      <c r="C38" s="41"/>
      <c r="D38" s="42"/>
      <c r="E38" s="40"/>
      <c r="F38" s="40"/>
      <c r="G38" s="40"/>
    </row>
    <row r="39" spans="1:22" ht="15" x14ac:dyDescent="0.2">
      <c r="A39" s="40"/>
      <c r="B39" s="40"/>
      <c r="C39" s="41"/>
      <c r="D39" s="42"/>
      <c r="E39" s="40"/>
      <c r="F39" s="40"/>
      <c r="G39" s="40"/>
    </row>
    <row r="40" spans="1:22" ht="12" customHeight="1" x14ac:dyDescent="0.2"/>
    <row r="41" spans="1:22" ht="20.25" x14ac:dyDescent="0.3">
      <c r="C41" s="7" t="s">
        <v>25</v>
      </c>
      <c r="D41" s="7"/>
      <c r="E41" s="7"/>
      <c r="F41" s="8"/>
      <c r="G41" s="7"/>
      <c r="H41" s="7"/>
      <c r="I41" s="7" t="s">
        <v>26</v>
      </c>
    </row>
    <row r="42" spans="1:22" ht="20.25" x14ac:dyDescent="0.3">
      <c r="C42" s="7"/>
      <c r="D42" s="7"/>
      <c r="E42" s="7"/>
      <c r="F42" s="8"/>
      <c r="G42" s="7"/>
      <c r="H42" s="7"/>
      <c r="I42" s="7"/>
    </row>
    <row r="43" spans="1:22" ht="20.25" x14ac:dyDescent="0.3">
      <c r="C43" s="7" t="s">
        <v>27</v>
      </c>
      <c r="D43" s="7"/>
      <c r="E43" s="7"/>
      <c r="F43" s="8"/>
      <c r="G43" s="7"/>
      <c r="H43" s="7"/>
      <c r="I43" s="7" t="s">
        <v>28</v>
      </c>
    </row>
    <row r="44" spans="1:22" ht="20.25" x14ac:dyDescent="0.3">
      <c r="C44" s="8"/>
      <c r="D44" s="8"/>
      <c r="E44" s="8"/>
      <c r="F44" s="8"/>
      <c r="G44" s="8"/>
      <c r="H44" s="8"/>
      <c r="I44" s="8"/>
    </row>
    <row r="45" spans="1:22" ht="6.75" customHeight="1" x14ac:dyDescent="0.3">
      <c r="C45" s="8"/>
      <c r="D45" s="8"/>
      <c r="E45" s="8"/>
      <c r="F45" s="8"/>
      <c r="G45" s="8"/>
      <c r="H45" s="8"/>
      <c r="I45" s="8"/>
    </row>
    <row r="46" spans="1:22" ht="20.25" x14ac:dyDescent="0.3">
      <c r="C46" s="7" t="s">
        <v>43</v>
      </c>
      <c r="D46" s="8"/>
      <c r="E46" s="8"/>
      <c r="F46" s="8"/>
      <c r="G46" s="8"/>
      <c r="H46" s="8"/>
      <c r="I46" s="7" t="s">
        <v>30</v>
      </c>
    </row>
  </sheetData>
  <sheetProtection selectLockedCells="1" selectUnlockedCells="1"/>
  <mergeCells count="25">
    <mergeCell ref="T6:T8"/>
    <mergeCell ref="D6:D8"/>
    <mergeCell ref="E6:E8"/>
    <mergeCell ref="F6:F8"/>
    <mergeCell ref="G6:G8"/>
    <mergeCell ref="R7:R8"/>
    <mergeCell ref="H6:R6"/>
    <mergeCell ref="S6:S8"/>
    <mergeCell ref="H7:J7"/>
    <mergeCell ref="K7:M7"/>
    <mergeCell ref="A5:B5"/>
    <mergeCell ref="N5:U5"/>
    <mergeCell ref="A6:A8"/>
    <mergeCell ref="B6:B8"/>
    <mergeCell ref="C6:C8"/>
    <mergeCell ref="N7:N8"/>
    <mergeCell ref="O7:O8"/>
    <mergeCell ref="Q7:Q8"/>
    <mergeCell ref="U6:U8"/>
    <mergeCell ref="P7:P8"/>
    <mergeCell ref="A1:V1"/>
    <mergeCell ref="A2:V2"/>
    <mergeCell ref="A3:V3"/>
    <mergeCell ref="A4:V4"/>
    <mergeCell ref="V6:V8"/>
  </mergeCells>
  <phoneticPr fontId="0" type="noConversion"/>
  <pageMargins left="0.25" right="0.1701388888888889" top="0.45" bottom="0.35972222222222222" header="0.41" footer="0.42"/>
  <pageSetup paperSize="9" scale="68" firstPageNumber="0" fitToHeight="1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fitToPage="1"/>
  </sheetPr>
  <dimension ref="A1:Y34"/>
  <sheetViews>
    <sheetView workbookViewId="0">
      <selection activeCell="R32" sqref="R32"/>
    </sheetView>
  </sheetViews>
  <sheetFormatPr defaultRowHeight="12.75" x14ac:dyDescent="0.2"/>
  <cols>
    <col min="1" max="1" width="4.42578125" customWidth="1"/>
    <col min="2" max="2" width="36.85546875" customWidth="1"/>
    <col min="3" max="3" width="3.85546875" customWidth="1"/>
    <col min="4" max="4" width="14.28515625" customWidth="1"/>
    <col min="5" max="5" width="3.5703125" customWidth="1"/>
    <col min="6" max="6" width="12.85546875" customWidth="1"/>
    <col min="7" max="7" width="4.42578125" customWidth="1"/>
    <col min="8" max="8" width="12.7109375" customWidth="1"/>
    <col min="9" max="9" width="4.28515625" customWidth="1"/>
    <col min="10" max="10" width="12.5703125" customWidth="1"/>
    <col min="11" max="11" width="4" customWidth="1"/>
    <col min="12" max="12" width="13" customWidth="1"/>
    <col min="13" max="13" width="4.28515625" customWidth="1"/>
    <col min="14" max="14" width="12.7109375" customWidth="1"/>
    <col min="15" max="15" width="4" customWidth="1"/>
    <col min="16" max="16" width="5" customWidth="1"/>
    <col min="17" max="18" width="4.28515625" customWidth="1"/>
    <col min="19" max="24" width="0" hidden="1" customWidth="1"/>
    <col min="25" max="25" width="7.140625" customWidth="1"/>
  </cols>
  <sheetData>
    <row r="1" spans="1:25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5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5" s="2" customFormat="1" ht="18.75" x14ac:dyDescent="0.3">
      <c r="A3" s="109" t="s">
        <v>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25" s="2" customFormat="1" ht="18.75" x14ac:dyDescent="0.3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5" s="2" customFormat="1" ht="20.25" customHeight="1" x14ac:dyDescent="0.3">
      <c r="A5" s="112" t="s">
        <v>89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5" ht="12" customHeight="1" x14ac:dyDescent="0.2">
      <c r="A6" s="107" t="s">
        <v>4</v>
      </c>
      <c r="B6" s="108" t="s">
        <v>5</v>
      </c>
      <c r="C6" s="106" t="s">
        <v>6</v>
      </c>
      <c r="D6" s="108" t="s">
        <v>7</v>
      </c>
      <c r="E6" s="108"/>
      <c r="F6" s="108"/>
      <c r="G6" s="108"/>
      <c r="H6" s="108"/>
      <c r="I6" s="108"/>
      <c r="J6" s="108"/>
      <c r="K6" s="108"/>
      <c r="L6" s="108" t="s">
        <v>8</v>
      </c>
      <c r="M6" s="108"/>
      <c r="N6" s="108"/>
      <c r="O6" s="108"/>
      <c r="P6" s="106" t="s">
        <v>9</v>
      </c>
      <c r="Q6" s="106" t="s">
        <v>10</v>
      </c>
      <c r="R6" s="106" t="s">
        <v>11</v>
      </c>
      <c r="Y6" s="111" t="s">
        <v>12</v>
      </c>
    </row>
    <row r="7" spans="1:25" ht="14.25" customHeight="1" x14ac:dyDescent="0.2">
      <c r="A7" s="107"/>
      <c r="B7" s="108"/>
      <c r="C7" s="106"/>
      <c r="D7" s="9" t="s">
        <v>13</v>
      </c>
      <c r="E7" s="105" t="s">
        <v>267</v>
      </c>
      <c r="F7" s="9" t="s">
        <v>14</v>
      </c>
      <c r="G7" s="105" t="s">
        <v>267</v>
      </c>
      <c r="H7" s="9" t="s">
        <v>15</v>
      </c>
      <c r="I7" s="105" t="s">
        <v>267</v>
      </c>
      <c r="J7" s="9" t="s">
        <v>16</v>
      </c>
      <c r="K7" s="105" t="s">
        <v>267</v>
      </c>
      <c r="L7" s="9" t="s">
        <v>13</v>
      </c>
      <c r="M7" s="105" t="s">
        <v>267</v>
      </c>
      <c r="N7" s="9" t="s">
        <v>14</v>
      </c>
      <c r="O7" s="105" t="s">
        <v>267</v>
      </c>
      <c r="P7" s="106"/>
      <c r="Q7" s="106"/>
      <c r="R7" s="106"/>
      <c r="Y7" s="111"/>
    </row>
    <row r="8" spans="1:25" ht="84" customHeight="1" x14ac:dyDescent="0.2">
      <c r="A8" s="107"/>
      <c r="B8" s="108"/>
      <c r="C8" s="106"/>
      <c r="D8" s="3" t="s">
        <v>17</v>
      </c>
      <c r="E8" s="105"/>
      <c r="F8" s="3" t="s">
        <v>17</v>
      </c>
      <c r="G8" s="105"/>
      <c r="H8" s="3" t="s">
        <v>17</v>
      </c>
      <c r="I8" s="105"/>
      <c r="J8" s="3" t="s">
        <v>17</v>
      </c>
      <c r="K8" s="105"/>
      <c r="L8" s="3" t="s">
        <v>17</v>
      </c>
      <c r="M8" s="105"/>
      <c r="N8" s="3" t="s">
        <v>17</v>
      </c>
      <c r="O8" s="105"/>
      <c r="P8" s="106"/>
      <c r="Q8" s="106"/>
      <c r="R8" s="106"/>
      <c r="Y8" s="111"/>
    </row>
    <row r="9" spans="1:25" ht="15" customHeight="1" x14ac:dyDescent="0.25">
      <c r="A9" s="4">
        <v>1</v>
      </c>
      <c r="B9" s="72" t="s">
        <v>345</v>
      </c>
      <c r="C9" s="9">
        <v>6</v>
      </c>
      <c r="D9" s="55" t="s">
        <v>291</v>
      </c>
      <c r="E9" s="56">
        <v>25</v>
      </c>
      <c r="F9" s="55" t="s">
        <v>315</v>
      </c>
      <c r="G9" s="56">
        <v>0</v>
      </c>
      <c r="H9" s="55" t="s">
        <v>316</v>
      </c>
      <c r="I9" s="56">
        <v>10</v>
      </c>
      <c r="J9" s="55" t="s">
        <v>290</v>
      </c>
      <c r="K9" s="56">
        <v>23</v>
      </c>
      <c r="L9" s="55" t="s">
        <v>324</v>
      </c>
      <c r="M9" s="56">
        <v>19</v>
      </c>
      <c r="N9" s="55" t="s">
        <v>293</v>
      </c>
      <c r="O9" s="56">
        <v>16</v>
      </c>
      <c r="P9" s="4">
        <f t="shared" ref="P9:P28" si="0">E9+G9+I9+K9+M9+O9</f>
        <v>93</v>
      </c>
      <c r="Q9" s="5">
        <v>1</v>
      </c>
      <c r="R9" s="4">
        <v>36</v>
      </c>
      <c r="S9" s="93">
        <f t="shared" ref="S9:S27" si="1">R9*C10</f>
        <v>180</v>
      </c>
      <c r="Y9" s="49">
        <f>R9*C9</f>
        <v>216</v>
      </c>
    </row>
    <row r="10" spans="1:25" ht="18" customHeight="1" x14ac:dyDescent="0.25">
      <c r="A10" s="56">
        <v>2</v>
      </c>
      <c r="B10" s="34" t="s">
        <v>19</v>
      </c>
      <c r="C10" s="9">
        <v>5</v>
      </c>
      <c r="D10" s="55" t="s">
        <v>266</v>
      </c>
      <c r="E10" s="4">
        <v>33</v>
      </c>
      <c r="F10" s="55" t="s">
        <v>311</v>
      </c>
      <c r="G10" s="4">
        <v>11</v>
      </c>
      <c r="H10" s="55" t="s">
        <v>302</v>
      </c>
      <c r="I10" s="4">
        <v>0</v>
      </c>
      <c r="J10" s="55"/>
      <c r="K10" s="4"/>
      <c r="L10" s="55" t="s">
        <v>271</v>
      </c>
      <c r="M10" s="4">
        <v>13</v>
      </c>
      <c r="N10" s="55" t="s">
        <v>272</v>
      </c>
      <c r="O10" s="4">
        <v>33</v>
      </c>
      <c r="P10" s="4">
        <f t="shared" si="0"/>
        <v>90</v>
      </c>
      <c r="Q10" s="5">
        <v>2</v>
      </c>
      <c r="R10" s="4">
        <v>33</v>
      </c>
      <c r="S10" s="93">
        <f t="shared" si="1"/>
        <v>132</v>
      </c>
      <c r="Y10" s="49">
        <f t="shared" ref="Y10:Y28" si="2">R10*C10</f>
        <v>165</v>
      </c>
    </row>
    <row r="11" spans="1:25" ht="18" customHeight="1" x14ac:dyDescent="0.25">
      <c r="A11" s="56">
        <v>3</v>
      </c>
      <c r="B11" s="58" t="s">
        <v>18</v>
      </c>
      <c r="C11" s="76">
        <v>4</v>
      </c>
      <c r="D11" s="55" t="s">
        <v>270</v>
      </c>
      <c r="E11" s="4">
        <v>14</v>
      </c>
      <c r="F11" s="55" t="s">
        <v>335</v>
      </c>
      <c r="G11" s="4">
        <v>15</v>
      </c>
      <c r="H11" s="4"/>
      <c r="I11" s="4"/>
      <c r="J11" s="4"/>
      <c r="K11" s="4"/>
      <c r="L11" s="55" t="s">
        <v>333</v>
      </c>
      <c r="M11" s="4">
        <v>30</v>
      </c>
      <c r="N11" s="55" t="s">
        <v>313</v>
      </c>
      <c r="O11" s="4">
        <v>27</v>
      </c>
      <c r="P11" s="4">
        <f t="shared" si="0"/>
        <v>86</v>
      </c>
      <c r="Q11" s="5">
        <v>3</v>
      </c>
      <c r="R11" s="4">
        <v>30</v>
      </c>
      <c r="S11" s="93">
        <f t="shared" si="1"/>
        <v>150</v>
      </c>
      <c r="Y11" s="49">
        <f t="shared" si="2"/>
        <v>120</v>
      </c>
    </row>
    <row r="12" spans="1:25" ht="18" customHeight="1" x14ac:dyDescent="0.25">
      <c r="A12" s="4">
        <v>4</v>
      </c>
      <c r="B12" s="90" t="s">
        <v>20</v>
      </c>
      <c r="C12" s="76">
        <v>5</v>
      </c>
      <c r="D12" s="55" t="s">
        <v>273</v>
      </c>
      <c r="E12" s="4">
        <v>27</v>
      </c>
      <c r="F12" s="55" t="s">
        <v>274</v>
      </c>
      <c r="G12" s="4">
        <v>23</v>
      </c>
      <c r="H12" s="55" t="s">
        <v>275</v>
      </c>
      <c r="I12" s="4">
        <v>19</v>
      </c>
      <c r="J12" s="55" t="s">
        <v>276</v>
      </c>
      <c r="K12" s="4">
        <v>4</v>
      </c>
      <c r="L12" s="55" t="s">
        <v>330</v>
      </c>
      <c r="M12" s="4">
        <v>4</v>
      </c>
      <c r="N12" s="4"/>
      <c r="O12" s="4"/>
      <c r="P12" s="4">
        <f t="shared" si="0"/>
        <v>77</v>
      </c>
      <c r="Q12" s="5">
        <v>4</v>
      </c>
      <c r="R12" s="4">
        <v>27</v>
      </c>
      <c r="S12" s="93">
        <f t="shared" si="1"/>
        <v>135</v>
      </c>
      <c r="Y12" s="49">
        <f t="shared" si="2"/>
        <v>135</v>
      </c>
    </row>
    <row r="13" spans="1:25" ht="18" customHeight="1" x14ac:dyDescent="0.25">
      <c r="A13" s="56">
        <v>5</v>
      </c>
      <c r="B13" s="58" t="s">
        <v>21</v>
      </c>
      <c r="C13" s="76">
        <v>5</v>
      </c>
      <c r="D13" s="55" t="s">
        <v>286</v>
      </c>
      <c r="E13" s="4">
        <v>6</v>
      </c>
      <c r="F13" s="55" t="s">
        <v>321</v>
      </c>
      <c r="G13" s="4">
        <v>8</v>
      </c>
      <c r="H13" s="55" t="s">
        <v>332</v>
      </c>
      <c r="I13" s="4">
        <v>12</v>
      </c>
      <c r="J13" s="55" t="s">
        <v>285</v>
      </c>
      <c r="K13" s="4">
        <v>5</v>
      </c>
      <c r="L13" s="55" t="s">
        <v>287</v>
      </c>
      <c r="M13" s="4">
        <v>15</v>
      </c>
      <c r="N13" s="55" t="s">
        <v>319</v>
      </c>
      <c r="O13" s="4">
        <v>14</v>
      </c>
      <c r="P13" s="4">
        <f t="shared" si="0"/>
        <v>60</v>
      </c>
      <c r="Q13" s="5">
        <v>5</v>
      </c>
      <c r="R13" s="4">
        <v>25</v>
      </c>
      <c r="S13" s="93">
        <f t="shared" si="1"/>
        <v>150</v>
      </c>
      <c r="Y13" s="49">
        <f t="shared" si="2"/>
        <v>125</v>
      </c>
    </row>
    <row r="14" spans="1:25" ht="18" customHeight="1" x14ac:dyDescent="0.25">
      <c r="A14" s="56">
        <v>6</v>
      </c>
      <c r="B14" s="58" t="s">
        <v>22</v>
      </c>
      <c r="C14" s="76">
        <v>6</v>
      </c>
      <c r="D14" s="55" t="s">
        <v>294</v>
      </c>
      <c r="E14" s="4">
        <v>7</v>
      </c>
      <c r="F14" s="55" t="s">
        <v>295</v>
      </c>
      <c r="G14" s="4">
        <v>10</v>
      </c>
      <c r="H14" s="55" t="s">
        <v>322</v>
      </c>
      <c r="I14" s="4">
        <v>13</v>
      </c>
      <c r="J14" s="55" t="s">
        <v>296</v>
      </c>
      <c r="K14" s="4">
        <v>16</v>
      </c>
      <c r="L14" s="55" t="s">
        <v>297</v>
      </c>
      <c r="M14" s="4">
        <v>2</v>
      </c>
      <c r="N14" s="55" t="s">
        <v>325</v>
      </c>
      <c r="O14" s="4">
        <v>4</v>
      </c>
      <c r="P14" s="4">
        <f t="shared" si="0"/>
        <v>52</v>
      </c>
      <c r="Q14" s="5">
        <v>6</v>
      </c>
      <c r="R14" s="4">
        <v>23</v>
      </c>
      <c r="S14" s="93">
        <f t="shared" si="1"/>
        <v>46</v>
      </c>
      <c r="Y14" s="49">
        <f t="shared" si="2"/>
        <v>138</v>
      </c>
    </row>
    <row r="15" spans="1:25" ht="18" customHeight="1" x14ac:dyDescent="0.25">
      <c r="A15" s="4">
        <v>7</v>
      </c>
      <c r="B15" s="92" t="s">
        <v>331</v>
      </c>
      <c r="C15" s="76">
        <v>2</v>
      </c>
      <c r="D15" s="55" t="s">
        <v>288</v>
      </c>
      <c r="E15" s="4">
        <v>36</v>
      </c>
      <c r="F15" s="55" t="s">
        <v>289</v>
      </c>
      <c r="G15" s="4">
        <v>1</v>
      </c>
      <c r="H15" s="4"/>
      <c r="I15" s="4"/>
      <c r="J15" s="4"/>
      <c r="K15" s="4"/>
      <c r="L15" s="4"/>
      <c r="M15" s="4"/>
      <c r="N15" s="4"/>
      <c r="O15" s="4"/>
      <c r="P15" s="4">
        <f t="shared" si="0"/>
        <v>37</v>
      </c>
      <c r="Q15" s="5">
        <v>7</v>
      </c>
      <c r="R15" s="4">
        <v>21</v>
      </c>
      <c r="S15" s="93">
        <f t="shared" si="1"/>
        <v>21</v>
      </c>
      <c r="Y15" s="49">
        <f t="shared" si="2"/>
        <v>42</v>
      </c>
    </row>
    <row r="16" spans="1:25" ht="18" customHeight="1" x14ac:dyDescent="0.25">
      <c r="A16" s="56">
        <v>8</v>
      </c>
      <c r="B16" s="91" t="s">
        <v>338</v>
      </c>
      <c r="C16" s="76">
        <v>1</v>
      </c>
      <c r="D16" s="4"/>
      <c r="E16" s="4"/>
      <c r="F16" s="4"/>
      <c r="G16" s="4"/>
      <c r="H16" s="4"/>
      <c r="I16" s="4"/>
      <c r="J16" s="4"/>
      <c r="K16" s="4"/>
      <c r="L16" s="55" t="s">
        <v>283</v>
      </c>
      <c r="M16" s="4">
        <v>36</v>
      </c>
      <c r="N16" s="4"/>
      <c r="O16" s="4"/>
      <c r="P16" s="4">
        <f t="shared" si="0"/>
        <v>36</v>
      </c>
      <c r="Q16" s="5">
        <v>8</v>
      </c>
      <c r="R16" s="4">
        <v>19</v>
      </c>
      <c r="S16" s="93">
        <f t="shared" si="1"/>
        <v>38</v>
      </c>
      <c r="Y16" s="49">
        <f t="shared" si="2"/>
        <v>19</v>
      </c>
    </row>
    <row r="17" spans="1:25" ht="18" customHeight="1" x14ac:dyDescent="0.25">
      <c r="A17" s="56">
        <v>9</v>
      </c>
      <c r="B17" s="91" t="s">
        <v>336</v>
      </c>
      <c r="C17" s="76">
        <v>2</v>
      </c>
      <c r="D17" s="55" t="s">
        <v>279</v>
      </c>
      <c r="E17" s="4">
        <v>30</v>
      </c>
      <c r="F17" s="55" t="s">
        <v>282</v>
      </c>
      <c r="G17" s="4">
        <v>0</v>
      </c>
      <c r="H17" s="4"/>
      <c r="I17" s="4"/>
      <c r="J17" s="4"/>
      <c r="K17" s="4"/>
      <c r="L17" s="4"/>
      <c r="M17" s="4"/>
      <c r="N17" s="4"/>
      <c r="O17" s="4"/>
      <c r="P17" s="4">
        <f t="shared" si="0"/>
        <v>30</v>
      </c>
      <c r="Q17" s="5">
        <v>8</v>
      </c>
      <c r="R17" s="4">
        <v>16</v>
      </c>
      <c r="S17" s="93">
        <f t="shared" si="1"/>
        <v>16</v>
      </c>
      <c r="Y17" s="49">
        <f t="shared" si="2"/>
        <v>32</v>
      </c>
    </row>
    <row r="18" spans="1:25" ht="18" customHeight="1" x14ac:dyDescent="0.25">
      <c r="A18" s="4">
        <v>10</v>
      </c>
      <c r="B18" s="91" t="s">
        <v>339</v>
      </c>
      <c r="C18" s="76">
        <v>1</v>
      </c>
      <c r="D18" s="4"/>
      <c r="E18" s="4"/>
      <c r="F18" s="4"/>
      <c r="G18" s="4"/>
      <c r="H18" s="4"/>
      <c r="I18" s="4"/>
      <c r="J18" s="4"/>
      <c r="K18" s="4"/>
      <c r="L18" s="55" t="s">
        <v>278</v>
      </c>
      <c r="M18" s="4">
        <v>23</v>
      </c>
      <c r="N18" s="4"/>
      <c r="O18" s="4"/>
      <c r="P18" s="4">
        <f t="shared" si="0"/>
        <v>23</v>
      </c>
      <c r="Q18" s="5">
        <v>8</v>
      </c>
      <c r="R18" s="4">
        <v>15</v>
      </c>
      <c r="S18" s="93">
        <f t="shared" si="1"/>
        <v>15</v>
      </c>
      <c r="Y18" s="49">
        <f t="shared" si="2"/>
        <v>15</v>
      </c>
    </row>
    <row r="19" spans="1:25" ht="18" customHeight="1" x14ac:dyDescent="0.25">
      <c r="A19" s="56">
        <v>11</v>
      </c>
      <c r="B19" s="91" t="s">
        <v>347</v>
      </c>
      <c r="C19" s="76">
        <v>1</v>
      </c>
      <c r="D19" s="55"/>
      <c r="E19" s="4"/>
      <c r="F19" s="55"/>
      <c r="G19" s="4"/>
      <c r="H19" s="4"/>
      <c r="I19" s="4"/>
      <c r="J19" s="4"/>
      <c r="K19" s="4"/>
      <c r="L19" s="55" t="s">
        <v>277</v>
      </c>
      <c r="M19" s="4">
        <v>21</v>
      </c>
      <c r="N19" s="4"/>
      <c r="O19" s="4"/>
      <c r="P19" s="4">
        <f t="shared" si="0"/>
        <v>21</v>
      </c>
      <c r="Q19" s="5">
        <v>11</v>
      </c>
      <c r="R19" s="4">
        <v>14</v>
      </c>
      <c r="S19" s="93">
        <f t="shared" si="1"/>
        <v>14</v>
      </c>
      <c r="Y19" s="49">
        <f t="shared" si="2"/>
        <v>14</v>
      </c>
    </row>
    <row r="20" spans="1:25" ht="18" customHeight="1" x14ac:dyDescent="0.25">
      <c r="A20" s="56">
        <v>12</v>
      </c>
      <c r="B20" s="92" t="s">
        <v>342</v>
      </c>
      <c r="C20" s="76">
        <v>1</v>
      </c>
      <c r="D20" s="4"/>
      <c r="E20" s="4"/>
      <c r="F20" s="4"/>
      <c r="G20" s="4"/>
      <c r="H20" s="4"/>
      <c r="I20" s="4"/>
      <c r="J20" s="94"/>
      <c r="K20" s="4"/>
      <c r="L20" s="55" t="s">
        <v>308</v>
      </c>
      <c r="M20" s="4">
        <v>12</v>
      </c>
      <c r="N20" s="4"/>
      <c r="O20" s="4"/>
      <c r="P20" s="4">
        <f t="shared" si="0"/>
        <v>12</v>
      </c>
      <c r="Q20" s="5">
        <v>12</v>
      </c>
      <c r="R20" s="4">
        <v>13</v>
      </c>
      <c r="S20" s="93">
        <f t="shared" si="1"/>
        <v>13</v>
      </c>
      <c r="Y20" s="49">
        <f t="shared" si="2"/>
        <v>13</v>
      </c>
    </row>
    <row r="21" spans="1:25" ht="18" customHeight="1" x14ac:dyDescent="0.25">
      <c r="A21" s="4">
        <v>13</v>
      </c>
      <c r="B21" s="49" t="s">
        <v>341</v>
      </c>
      <c r="C21" s="76">
        <v>1</v>
      </c>
      <c r="D21" s="4"/>
      <c r="E21" s="4"/>
      <c r="F21" s="4"/>
      <c r="G21" s="4"/>
      <c r="H21" s="4"/>
      <c r="I21" s="4"/>
      <c r="J21" s="4"/>
      <c r="K21" s="4"/>
      <c r="L21" s="55" t="s">
        <v>307</v>
      </c>
      <c r="M21" s="4">
        <v>11</v>
      </c>
      <c r="N21" s="4"/>
      <c r="O21" s="4"/>
      <c r="P21" s="4">
        <f t="shared" si="0"/>
        <v>11</v>
      </c>
      <c r="Q21" s="5">
        <v>12</v>
      </c>
      <c r="R21" s="4">
        <v>12</v>
      </c>
      <c r="S21" s="93">
        <f t="shared" si="1"/>
        <v>24</v>
      </c>
      <c r="Y21" s="49">
        <f t="shared" si="2"/>
        <v>12</v>
      </c>
    </row>
    <row r="22" spans="1:25" ht="18" customHeight="1" x14ac:dyDescent="0.25">
      <c r="A22" s="56">
        <v>14</v>
      </c>
      <c r="B22" s="91" t="s">
        <v>340</v>
      </c>
      <c r="C22" s="76">
        <v>2</v>
      </c>
      <c r="D22" s="55" t="s">
        <v>281</v>
      </c>
      <c r="E22" s="4">
        <v>0</v>
      </c>
      <c r="F22" s="4"/>
      <c r="G22" s="4"/>
      <c r="H22" s="4"/>
      <c r="I22" s="4"/>
      <c r="J22" s="55"/>
      <c r="K22" s="4"/>
      <c r="L22" s="55" t="s">
        <v>284</v>
      </c>
      <c r="M22" s="4">
        <v>10</v>
      </c>
      <c r="N22" s="4"/>
      <c r="O22" s="4"/>
      <c r="P22" s="4">
        <f t="shared" si="0"/>
        <v>10</v>
      </c>
      <c r="Q22" s="5">
        <v>14</v>
      </c>
      <c r="R22" s="4">
        <v>11</v>
      </c>
      <c r="S22" s="93">
        <f t="shared" si="1"/>
        <v>22</v>
      </c>
      <c r="Y22" s="49">
        <f t="shared" si="2"/>
        <v>22</v>
      </c>
    </row>
    <row r="23" spans="1:25" ht="18" customHeight="1" x14ac:dyDescent="0.25">
      <c r="A23" s="56">
        <v>15</v>
      </c>
      <c r="B23" s="49" t="s">
        <v>178</v>
      </c>
      <c r="C23" s="76">
        <v>2</v>
      </c>
      <c r="D23" s="55" t="s">
        <v>268</v>
      </c>
      <c r="E23" s="4">
        <v>0</v>
      </c>
      <c r="F23" s="4"/>
      <c r="G23" s="4"/>
      <c r="H23" s="4"/>
      <c r="I23" s="4"/>
      <c r="J23" s="4"/>
      <c r="K23" s="4"/>
      <c r="L23" s="55" t="s">
        <v>312</v>
      </c>
      <c r="M23" s="4">
        <v>9</v>
      </c>
      <c r="N23" s="4"/>
      <c r="O23" s="4"/>
      <c r="P23" s="4">
        <f t="shared" si="0"/>
        <v>9</v>
      </c>
      <c r="Q23" s="5">
        <v>15</v>
      </c>
      <c r="R23" s="4">
        <v>10</v>
      </c>
      <c r="S23" s="93">
        <f t="shared" si="1"/>
        <v>20</v>
      </c>
      <c r="Y23" s="49">
        <f t="shared" si="2"/>
        <v>20</v>
      </c>
    </row>
    <row r="24" spans="1:25" ht="18" customHeight="1" x14ac:dyDescent="0.25">
      <c r="A24" s="4">
        <v>16</v>
      </c>
      <c r="B24" s="91" t="s">
        <v>346</v>
      </c>
      <c r="C24" s="76">
        <v>2</v>
      </c>
      <c r="D24" s="55" t="s">
        <v>298</v>
      </c>
      <c r="E24" s="4">
        <v>0</v>
      </c>
      <c r="F24" s="55" t="s">
        <v>299</v>
      </c>
      <c r="G24" s="4">
        <v>0</v>
      </c>
      <c r="H24" s="4"/>
      <c r="I24" s="4"/>
      <c r="J24" s="4"/>
      <c r="K24" s="4"/>
      <c r="L24" s="55" t="s">
        <v>300</v>
      </c>
      <c r="M24" s="4">
        <v>6</v>
      </c>
      <c r="N24" s="4"/>
      <c r="O24" s="4"/>
      <c r="P24" s="4">
        <f t="shared" si="0"/>
        <v>6</v>
      </c>
      <c r="Q24" s="5">
        <v>16</v>
      </c>
      <c r="R24" s="4">
        <v>9</v>
      </c>
      <c r="S24" s="93">
        <f t="shared" si="1"/>
        <v>9</v>
      </c>
      <c r="Y24" s="49">
        <f t="shared" si="2"/>
        <v>18</v>
      </c>
    </row>
    <row r="25" spans="1:25" ht="18" customHeight="1" x14ac:dyDescent="0.25">
      <c r="A25" s="56">
        <v>17</v>
      </c>
      <c r="B25" s="91" t="s">
        <v>344</v>
      </c>
      <c r="C25" s="76">
        <v>1</v>
      </c>
      <c r="D25" s="55" t="s">
        <v>304</v>
      </c>
      <c r="E25" s="4">
        <v>3</v>
      </c>
      <c r="F25" s="4"/>
      <c r="G25" s="4"/>
      <c r="H25" s="4"/>
      <c r="I25" s="4"/>
      <c r="J25" s="4"/>
      <c r="K25" s="4"/>
      <c r="L25" s="55"/>
      <c r="M25" s="4"/>
      <c r="N25" s="4"/>
      <c r="O25" s="4"/>
      <c r="P25" s="4">
        <f t="shared" si="0"/>
        <v>3</v>
      </c>
      <c r="Q25" s="5">
        <v>17</v>
      </c>
      <c r="R25" s="4">
        <v>8</v>
      </c>
      <c r="S25" s="93">
        <f t="shared" si="1"/>
        <v>8</v>
      </c>
      <c r="Y25" s="49">
        <f t="shared" si="2"/>
        <v>8</v>
      </c>
    </row>
    <row r="26" spans="1:25" ht="18" customHeight="1" x14ac:dyDescent="0.25">
      <c r="A26" s="56">
        <v>18</v>
      </c>
      <c r="B26" s="91" t="s">
        <v>23</v>
      </c>
      <c r="C26" s="76">
        <v>1</v>
      </c>
      <c r="D26" s="55" t="s">
        <v>305</v>
      </c>
      <c r="E26" s="4">
        <v>2</v>
      </c>
      <c r="F26" s="4"/>
      <c r="G26" s="4"/>
      <c r="H26" s="4"/>
      <c r="I26" s="4"/>
      <c r="J26" s="4"/>
      <c r="K26" s="4"/>
      <c r="L26" s="55"/>
      <c r="M26" s="4"/>
      <c r="N26" s="4"/>
      <c r="O26" s="4"/>
      <c r="P26" s="4">
        <f t="shared" si="0"/>
        <v>2</v>
      </c>
      <c r="Q26" s="5">
        <v>18</v>
      </c>
      <c r="R26" s="4">
        <v>7</v>
      </c>
      <c r="S26" s="93">
        <f t="shared" si="1"/>
        <v>35</v>
      </c>
      <c r="Y26" s="49">
        <f t="shared" si="2"/>
        <v>7</v>
      </c>
    </row>
    <row r="27" spans="1:25" ht="18" customHeight="1" x14ac:dyDescent="0.25">
      <c r="A27" s="4">
        <v>19</v>
      </c>
      <c r="B27" s="90" t="s">
        <v>24</v>
      </c>
      <c r="C27" s="76">
        <v>5</v>
      </c>
      <c r="D27" s="4" t="s">
        <v>160</v>
      </c>
      <c r="E27" s="4">
        <v>0</v>
      </c>
      <c r="F27" s="4" t="s">
        <v>161</v>
      </c>
      <c r="G27" s="4">
        <v>0</v>
      </c>
      <c r="H27" s="34" t="s">
        <v>162</v>
      </c>
      <c r="I27" s="34">
        <v>0</v>
      </c>
      <c r="J27" s="72"/>
      <c r="K27" s="34"/>
      <c r="L27" s="4" t="s">
        <v>163</v>
      </c>
      <c r="M27" s="4">
        <v>0</v>
      </c>
      <c r="N27" s="4" t="s">
        <v>164</v>
      </c>
      <c r="O27" s="4">
        <v>1</v>
      </c>
      <c r="P27" s="4">
        <f t="shared" si="0"/>
        <v>1</v>
      </c>
      <c r="Q27" s="5">
        <v>19</v>
      </c>
      <c r="R27" s="4">
        <v>6</v>
      </c>
      <c r="S27" s="93">
        <f t="shared" si="1"/>
        <v>12</v>
      </c>
      <c r="Y27" s="49">
        <f t="shared" si="2"/>
        <v>30</v>
      </c>
    </row>
    <row r="28" spans="1:25" ht="18" customHeight="1" x14ac:dyDescent="0.25">
      <c r="A28" s="56">
        <v>20</v>
      </c>
      <c r="B28" s="92" t="s">
        <v>343</v>
      </c>
      <c r="C28" s="76">
        <v>2</v>
      </c>
      <c r="D28" s="55" t="s">
        <v>303</v>
      </c>
      <c r="E28" s="4">
        <v>1</v>
      </c>
      <c r="F28" s="55" t="s">
        <v>306</v>
      </c>
      <c r="G28" s="56">
        <v>0</v>
      </c>
      <c r="H28" s="58"/>
      <c r="I28" s="58"/>
      <c r="J28" s="58"/>
      <c r="K28" s="58"/>
      <c r="L28" s="43"/>
      <c r="M28" s="4"/>
      <c r="N28" s="4"/>
      <c r="O28" s="4"/>
      <c r="P28" s="4">
        <f t="shared" si="0"/>
        <v>1</v>
      </c>
      <c r="Q28" s="5">
        <v>19</v>
      </c>
      <c r="R28" s="4">
        <v>6</v>
      </c>
      <c r="S28" s="93" t="e">
        <f>R28*#REF!</f>
        <v>#REF!</v>
      </c>
      <c r="Y28" s="49">
        <f t="shared" si="2"/>
        <v>12</v>
      </c>
    </row>
    <row r="29" spans="1:25" ht="12.75" customHeight="1" x14ac:dyDescent="0.2"/>
    <row r="30" spans="1:25" ht="15" customHeight="1" x14ac:dyDescent="0.3">
      <c r="C30" s="11"/>
      <c r="D30" s="12" t="s">
        <v>25</v>
      </c>
      <c r="E30" s="12"/>
      <c r="F30" s="12"/>
      <c r="G30" s="12"/>
      <c r="H30" s="2"/>
      <c r="I30" s="12"/>
      <c r="J30" s="12"/>
      <c r="K30" s="2"/>
      <c r="L30" s="2"/>
      <c r="M30" s="12" t="s">
        <v>26</v>
      </c>
      <c r="N30" s="13"/>
      <c r="O30" s="2"/>
      <c r="P30" s="2"/>
      <c r="Q30" s="14"/>
    </row>
    <row r="31" spans="1:25" ht="12.75" customHeight="1" x14ac:dyDescent="0.3">
      <c r="C31" s="11"/>
      <c r="D31" s="12"/>
      <c r="E31" s="12"/>
      <c r="F31" s="12"/>
      <c r="G31" s="12"/>
      <c r="H31" s="2"/>
      <c r="I31" s="12"/>
      <c r="J31" s="12"/>
      <c r="K31" s="2"/>
      <c r="L31" s="2"/>
      <c r="M31" s="12"/>
      <c r="N31" s="13"/>
      <c r="O31" s="2"/>
      <c r="P31" s="2"/>
      <c r="Q31" s="14"/>
    </row>
    <row r="32" spans="1:25" ht="15" customHeight="1" x14ac:dyDescent="0.3">
      <c r="C32" s="11"/>
      <c r="D32" s="12" t="s">
        <v>27</v>
      </c>
      <c r="E32" s="12"/>
      <c r="F32" s="12"/>
      <c r="G32" s="12"/>
      <c r="H32" s="2"/>
      <c r="I32" s="12"/>
      <c r="J32" s="12"/>
      <c r="K32" s="2"/>
      <c r="L32" s="2"/>
      <c r="M32" s="12" t="s">
        <v>28</v>
      </c>
      <c r="N32" s="13"/>
      <c r="O32" s="2"/>
      <c r="P32" s="2"/>
      <c r="Q32" s="14"/>
    </row>
    <row r="33" spans="4:16" ht="12.75" customHeight="1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ht="15" customHeight="1" x14ac:dyDescent="0.3">
      <c r="D34" s="12" t="s">
        <v>29</v>
      </c>
      <c r="E34" s="2"/>
      <c r="F34" s="2"/>
      <c r="G34" s="2"/>
      <c r="H34" s="2"/>
      <c r="I34" s="2"/>
      <c r="J34" s="2"/>
      <c r="K34" s="2"/>
      <c r="L34" s="2"/>
      <c r="M34" s="12" t="s">
        <v>30</v>
      </c>
      <c r="N34" s="2"/>
      <c r="O34" s="2"/>
      <c r="P34" s="2"/>
    </row>
  </sheetData>
  <sheetProtection selectLockedCells="1" selectUnlockedCells="1"/>
  <mergeCells count="20">
    <mergeCell ref="A1:X1"/>
    <mergeCell ref="A2:X2"/>
    <mergeCell ref="A3:X3"/>
    <mergeCell ref="A4:X4"/>
    <mergeCell ref="A5:X5"/>
    <mergeCell ref="A6:A8"/>
    <mergeCell ref="B6:B8"/>
    <mergeCell ref="C6:C8"/>
    <mergeCell ref="D6:K6"/>
    <mergeCell ref="L6:O6"/>
    <mergeCell ref="P6:P8"/>
    <mergeCell ref="Q6:Q8"/>
    <mergeCell ref="R6:R8"/>
    <mergeCell ref="Y6:Y8"/>
    <mergeCell ref="E7:E8"/>
    <mergeCell ref="G7:G8"/>
    <mergeCell ref="I7:I8"/>
    <mergeCell ref="K7:K8"/>
    <mergeCell ref="M7:M8"/>
    <mergeCell ref="O7:O8"/>
  </mergeCells>
  <phoneticPr fontId="0" type="noConversion"/>
  <pageMargins left="0.75" right="0.75" top="0.35972222222222222" bottom="0.3" header="0.51180555555555551" footer="0.51180555555555551"/>
  <pageSetup paperSize="9" scale="78" firstPageNumber="0" fitToHeight="1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Y34"/>
  <sheetViews>
    <sheetView workbookViewId="0">
      <selection activeCell="D27" sqref="D27"/>
    </sheetView>
  </sheetViews>
  <sheetFormatPr defaultRowHeight="12.75" x14ac:dyDescent="0.2"/>
  <cols>
    <col min="1" max="1" width="4.42578125" customWidth="1"/>
    <col min="2" max="2" width="36.85546875" customWidth="1"/>
    <col min="3" max="3" width="3.85546875" customWidth="1"/>
    <col min="4" max="4" width="14.28515625" customWidth="1"/>
    <col min="5" max="5" width="3.5703125" customWidth="1"/>
    <col min="6" max="6" width="12.85546875" customWidth="1"/>
    <col min="7" max="7" width="4.42578125" customWidth="1"/>
    <col min="8" max="8" width="12.7109375" customWidth="1"/>
    <col min="9" max="9" width="4.28515625" customWidth="1"/>
    <col min="10" max="10" width="12.5703125" customWidth="1"/>
    <col min="11" max="11" width="4" customWidth="1"/>
    <col min="12" max="12" width="13" customWidth="1"/>
    <col min="13" max="13" width="4.28515625" customWidth="1"/>
    <col min="14" max="14" width="12.7109375" customWidth="1"/>
    <col min="15" max="15" width="4" customWidth="1"/>
    <col min="16" max="16" width="5" customWidth="1"/>
    <col min="17" max="18" width="4.28515625" customWidth="1"/>
    <col min="19" max="24" width="0" hidden="1" customWidth="1"/>
    <col min="25" max="25" width="5.7109375" customWidth="1"/>
  </cols>
  <sheetData>
    <row r="1" spans="1:25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5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5" s="2" customFormat="1" ht="18.75" x14ac:dyDescent="0.3">
      <c r="A3" s="109" t="s">
        <v>32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25" s="2" customFormat="1" ht="18.75" x14ac:dyDescent="0.3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5" s="2" customFormat="1" ht="20.25" customHeight="1" x14ac:dyDescent="0.3">
      <c r="A5" s="112" t="s">
        <v>90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5" ht="15" customHeight="1" x14ac:dyDescent="0.2">
      <c r="A6" s="107" t="s">
        <v>4</v>
      </c>
      <c r="B6" s="108" t="s">
        <v>5</v>
      </c>
      <c r="C6" s="106" t="s">
        <v>6</v>
      </c>
      <c r="D6" s="108" t="s">
        <v>7</v>
      </c>
      <c r="E6" s="108"/>
      <c r="F6" s="108"/>
      <c r="G6" s="108"/>
      <c r="H6" s="108"/>
      <c r="I6" s="108"/>
      <c r="J6" s="108"/>
      <c r="K6" s="108"/>
      <c r="L6" s="108" t="s">
        <v>8</v>
      </c>
      <c r="M6" s="108"/>
      <c r="N6" s="108"/>
      <c r="O6" s="108"/>
      <c r="P6" s="106" t="s">
        <v>9</v>
      </c>
      <c r="Q6" s="106" t="s">
        <v>10</v>
      </c>
      <c r="R6" s="106" t="s">
        <v>11</v>
      </c>
      <c r="Y6" s="111" t="s">
        <v>12</v>
      </c>
    </row>
    <row r="7" spans="1:25" ht="14.25" customHeight="1" x14ac:dyDescent="0.2">
      <c r="A7" s="107"/>
      <c r="B7" s="108"/>
      <c r="C7" s="106"/>
      <c r="D7" s="9" t="s">
        <v>13</v>
      </c>
      <c r="E7" s="105" t="s">
        <v>348</v>
      </c>
      <c r="F7" s="9" t="s">
        <v>14</v>
      </c>
      <c r="G7" s="105" t="s">
        <v>348</v>
      </c>
      <c r="H7" s="9" t="s">
        <v>15</v>
      </c>
      <c r="I7" s="105" t="s">
        <v>348</v>
      </c>
      <c r="J7" s="9" t="s">
        <v>16</v>
      </c>
      <c r="K7" s="105" t="s">
        <v>348</v>
      </c>
      <c r="L7" s="9" t="s">
        <v>13</v>
      </c>
      <c r="M7" s="105" t="s">
        <v>348</v>
      </c>
      <c r="N7" s="9" t="s">
        <v>14</v>
      </c>
      <c r="O7" s="105" t="s">
        <v>348</v>
      </c>
      <c r="P7" s="106"/>
      <c r="Q7" s="106"/>
      <c r="R7" s="106"/>
      <c r="Y7" s="111"/>
    </row>
    <row r="8" spans="1:25" ht="90" customHeight="1" x14ac:dyDescent="0.2">
      <c r="A8" s="107"/>
      <c r="B8" s="108"/>
      <c r="C8" s="106"/>
      <c r="D8" s="3" t="s">
        <v>17</v>
      </c>
      <c r="E8" s="105"/>
      <c r="F8" s="3" t="s">
        <v>17</v>
      </c>
      <c r="G8" s="105"/>
      <c r="H8" s="3" t="s">
        <v>17</v>
      </c>
      <c r="I8" s="105"/>
      <c r="J8" s="3" t="s">
        <v>17</v>
      </c>
      <c r="K8" s="105"/>
      <c r="L8" s="3" t="s">
        <v>17</v>
      </c>
      <c r="M8" s="105"/>
      <c r="N8" s="3" t="s">
        <v>17</v>
      </c>
      <c r="O8" s="105"/>
      <c r="P8" s="106"/>
      <c r="Q8" s="106"/>
      <c r="R8" s="106"/>
      <c r="Y8" s="113"/>
    </row>
    <row r="9" spans="1:25" ht="18" customHeight="1" x14ac:dyDescent="0.25">
      <c r="A9" s="4">
        <v>1</v>
      </c>
      <c r="B9" s="34" t="s">
        <v>19</v>
      </c>
      <c r="C9" s="9">
        <v>5</v>
      </c>
      <c r="D9" s="55" t="s">
        <v>266</v>
      </c>
      <c r="E9" s="4">
        <v>25</v>
      </c>
      <c r="F9" s="55" t="s">
        <v>311</v>
      </c>
      <c r="G9" s="4">
        <v>0</v>
      </c>
      <c r="H9" s="55" t="s">
        <v>302</v>
      </c>
      <c r="I9" s="4">
        <v>1</v>
      </c>
      <c r="J9" s="55"/>
      <c r="K9" s="4"/>
      <c r="L9" s="55" t="s">
        <v>271</v>
      </c>
      <c r="M9" s="4">
        <v>36</v>
      </c>
      <c r="N9" s="55" t="s">
        <v>272</v>
      </c>
      <c r="O9" s="4">
        <v>25</v>
      </c>
      <c r="P9" s="4">
        <f t="shared" ref="P9:P28" si="0">E9+G9+I9+K9+M9+O9</f>
        <v>87</v>
      </c>
      <c r="Q9" s="5">
        <v>1</v>
      </c>
      <c r="R9" s="4">
        <v>36</v>
      </c>
      <c r="S9" s="93">
        <f t="shared" ref="S9:S28" si="1">R9*C9</f>
        <v>180</v>
      </c>
      <c r="Y9" s="49">
        <f>R9*C9</f>
        <v>180</v>
      </c>
    </row>
    <row r="10" spans="1:25" ht="18" customHeight="1" x14ac:dyDescent="0.25">
      <c r="A10" s="56">
        <v>2</v>
      </c>
      <c r="B10" s="49" t="s">
        <v>345</v>
      </c>
      <c r="C10" s="76">
        <v>6</v>
      </c>
      <c r="D10" s="55" t="s">
        <v>291</v>
      </c>
      <c r="E10" s="4">
        <v>15</v>
      </c>
      <c r="F10" s="55" t="s">
        <v>315</v>
      </c>
      <c r="G10" s="4">
        <v>11</v>
      </c>
      <c r="H10" s="55" t="s">
        <v>316</v>
      </c>
      <c r="I10" s="4">
        <v>0</v>
      </c>
      <c r="J10" s="55" t="s">
        <v>290</v>
      </c>
      <c r="K10" s="4">
        <v>12</v>
      </c>
      <c r="L10" s="55" t="s">
        <v>324</v>
      </c>
      <c r="M10" s="4">
        <v>12</v>
      </c>
      <c r="N10" s="55" t="s">
        <v>293</v>
      </c>
      <c r="O10" s="4">
        <v>9</v>
      </c>
      <c r="P10" s="4">
        <f t="shared" si="0"/>
        <v>59</v>
      </c>
      <c r="Q10" s="5">
        <v>2</v>
      </c>
      <c r="R10" s="4">
        <v>33</v>
      </c>
      <c r="S10" s="93">
        <f t="shared" si="1"/>
        <v>198</v>
      </c>
      <c r="Y10" s="49">
        <f t="shared" ref="Y10:Y28" si="2">R10*C10</f>
        <v>198</v>
      </c>
    </row>
    <row r="11" spans="1:25" ht="18" customHeight="1" x14ac:dyDescent="0.25">
      <c r="A11" s="56">
        <v>3</v>
      </c>
      <c r="B11" s="58" t="s">
        <v>18</v>
      </c>
      <c r="C11" s="76">
        <v>4</v>
      </c>
      <c r="D11" s="55" t="s">
        <v>270</v>
      </c>
      <c r="E11" s="4">
        <v>8</v>
      </c>
      <c r="F11" s="55" t="s">
        <v>335</v>
      </c>
      <c r="G11" s="4">
        <v>9</v>
      </c>
      <c r="H11" s="4"/>
      <c r="I11" s="4"/>
      <c r="J11" s="4"/>
      <c r="K11" s="4"/>
      <c r="L11" s="55" t="s">
        <v>333</v>
      </c>
      <c r="M11" s="4">
        <v>21</v>
      </c>
      <c r="N11" s="55" t="s">
        <v>313</v>
      </c>
      <c r="O11" s="4">
        <v>19</v>
      </c>
      <c r="P11" s="4">
        <f t="shared" si="0"/>
        <v>57</v>
      </c>
      <c r="Q11" s="5">
        <v>3</v>
      </c>
      <c r="R11" s="4">
        <v>30</v>
      </c>
      <c r="S11" s="93">
        <f t="shared" si="1"/>
        <v>120</v>
      </c>
      <c r="Y11" s="49">
        <f t="shared" si="2"/>
        <v>120</v>
      </c>
    </row>
    <row r="12" spans="1:25" ht="18" customHeight="1" x14ac:dyDescent="0.25">
      <c r="A12" s="4">
        <v>4</v>
      </c>
      <c r="B12" s="91" t="s">
        <v>340</v>
      </c>
      <c r="C12" s="76">
        <v>2</v>
      </c>
      <c r="D12" s="55" t="s">
        <v>281</v>
      </c>
      <c r="E12" s="4">
        <v>27</v>
      </c>
      <c r="F12" s="4"/>
      <c r="G12" s="4"/>
      <c r="H12" s="4"/>
      <c r="I12" s="4"/>
      <c r="J12" s="55"/>
      <c r="K12" s="4"/>
      <c r="L12" s="55" t="s">
        <v>284</v>
      </c>
      <c r="M12" s="4">
        <v>23</v>
      </c>
      <c r="N12" s="4"/>
      <c r="O12" s="4"/>
      <c r="P12" s="4">
        <f t="shared" si="0"/>
        <v>50</v>
      </c>
      <c r="Q12" s="5">
        <v>4</v>
      </c>
      <c r="R12" s="4">
        <v>27</v>
      </c>
      <c r="S12" s="93">
        <f t="shared" si="1"/>
        <v>54</v>
      </c>
      <c r="Y12" s="49">
        <f t="shared" si="2"/>
        <v>54</v>
      </c>
    </row>
    <row r="13" spans="1:25" ht="18" customHeight="1" x14ac:dyDescent="0.25">
      <c r="A13" s="56">
        <v>5</v>
      </c>
      <c r="B13" s="91" t="s">
        <v>336</v>
      </c>
      <c r="C13" s="76">
        <v>2</v>
      </c>
      <c r="D13" s="55" t="s">
        <v>279</v>
      </c>
      <c r="E13" s="4">
        <v>23</v>
      </c>
      <c r="F13" s="55" t="s">
        <v>282</v>
      </c>
      <c r="G13" s="4">
        <v>16</v>
      </c>
      <c r="H13" s="4"/>
      <c r="I13" s="4"/>
      <c r="J13" s="4"/>
      <c r="K13" s="4"/>
      <c r="L13" s="4"/>
      <c r="M13" s="4"/>
      <c r="N13" s="4"/>
      <c r="O13" s="4"/>
      <c r="P13" s="4">
        <f t="shared" si="0"/>
        <v>39</v>
      </c>
      <c r="Q13" s="5">
        <v>5</v>
      </c>
      <c r="R13" s="4">
        <v>25</v>
      </c>
      <c r="S13" s="93">
        <f t="shared" si="1"/>
        <v>50</v>
      </c>
      <c r="Y13" s="49">
        <f t="shared" si="2"/>
        <v>50</v>
      </c>
    </row>
    <row r="14" spans="1:25" ht="18" customHeight="1" x14ac:dyDescent="0.25">
      <c r="A14" s="56">
        <v>6</v>
      </c>
      <c r="B14" s="92" t="s">
        <v>343</v>
      </c>
      <c r="C14" s="76">
        <v>2</v>
      </c>
      <c r="D14" s="55" t="s">
        <v>303</v>
      </c>
      <c r="E14" s="4">
        <v>36</v>
      </c>
      <c r="F14" s="55" t="s">
        <v>306</v>
      </c>
      <c r="G14" s="4">
        <v>2</v>
      </c>
      <c r="H14" s="4"/>
      <c r="I14" s="4"/>
      <c r="J14" s="4"/>
      <c r="K14" s="4"/>
      <c r="L14" s="4"/>
      <c r="M14" s="4"/>
      <c r="N14" s="4"/>
      <c r="O14" s="4"/>
      <c r="P14" s="4">
        <f t="shared" si="0"/>
        <v>38</v>
      </c>
      <c r="Q14" s="5">
        <v>6</v>
      </c>
      <c r="R14" s="4">
        <v>23</v>
      </c>
      <c r="S14" s="93">
        <f t="shared" si="1"/>
        <v>46</v>
      </c>
      <c r="Y14" s="49">
        <f t="shared" si="2"/>
        <v>46</v>
      </c>
    </row>
    <row r="15" spans="1:25" ht="18" customHeight="1" x14ac:dyDescent="0.25">
      <c r="A15" s="4">
        <v>7</v>
      </c>
      <c r="B15" s="92" t="s">
        <v>331</v>
      </c>
      <c r="C15" s="76">
        <v>2</v>
      </c>
      <c r="D15" s="55" t="s">
        <v>288</v>
      </c>
      <c r="E15" s="4">
        <v>21</v>
      </c>
      <c r="F15" s="55" t="s">
        <v>289</v>
      </c>
      <c r="G15" s="4">
        <v>13</v>
      </c>
      <c r="H15" s="4"/>
      <c r="I15" s="4"/>
      <c r="J15" s="4"/>
      <c r="K15" s="4"/>
      <c r="L15" s="4"/>
      <c r="M15" s="4"/>
      <c r="N15" s="4"/>
      <c r="O15" s="4"/>
      <c r="P15" s="4">
        <f t="shared" si="0"/>
        <v>34</v>
      </c>
      <c r="Q15" s="5">
        <v>7</v>
      </c>
      <c r="R15" s="4">
        <v>21</v>
      </c>
      <c r="S15" s="93">
        <f t="shared" si="1"/>
        <v>42</v>
      </c>
      <c r="Y15" s="49">
        <f t="shared" si="2"/>
        <v>42</v>
      </c>
    </row>
    <row r="16" spans="1:25" ht="18" customHeight="1" x14ac:dyDescent="0.25">
      <c r="A16" s="56">
        <v>8</v>
      </c>
      <c r="B16" s="49" t="s">
        <v>178</v>
      </c>
      <c r="C16" s="76">
        <v>2</v>
      </c>
      <c r="D16" s="55" t="s">
        <v>268</v>
      </c>
      <c r="E16" s="4">
        <v>19</v>
      </c>
      <c r="F16" s="4"/>
      <c r="G16" s="4"/>
      <c r="H16" s="4"/>
      <c r="I16" s="4"/>
      <c r="J16" s="4"/>
      <c r="K16" s="4"/>
      <c r="L16" s="55" t="s">
        <v>312</v>
      </c>
      <c r="M16" s="4">
        <v>14</v>
      </c>
      <c r="N16" s="4"/>
      <c r="O16" s="4"/>
      <c r="P16" s="4">
        <f t="shared" si="0"/>
        <v>33</v>
      </c>
      <c r="Q16" s="5">
        <v>8</v>
      </c>
      <c r="R16" s="4">
        <v>19</v>
      </c>
      <c r="S16" s="93">
        <f t="shared" si="1"/>
        <v>38</v>
      </c>
      <c r="Y16" s="49">
        <f t="shared" si="2"/>
        <v>38</v>
      </c>
    </row>
    <row r="17" spans="1:25" ht="18" customHeight="1" x14ac:dyDescent="0.25">
      <c r="A17" s="56">
        <v>9</v>
      </c>
      <c r="B17" s="91" t="s">
        <v>338</v>
      </c>
      <c r="C17" s="76">
        <v>1</v>
      </c>
      <c r="D17" s="4"/>
      <c r="E17" s="4"/>
      <c r="F17" s="4"/>
      <c r="G17" s="4"/>
      <c r="H17" s="4"/>
      <c r="I17" s="4"/>
      <c r="J17" s="4"/>
      <c r="K17" s="4"/>
      <c r="L17" s="55" t="s">
        <v>283</v>
      </c>
      <c r="M17" s="4">
        <v>33</v>
      </c>
      <c r="N17" s="4"/>
      <c r="O17" s="4"/>
      <c r="P17" s="4">
        <f t="shared" si="0"/>
        <v>33</v>
      </c>
      <c r="Q17" s="5">
        <v>8</v>
      </c>
      <c r="R17" s="4">
        <v>16</v>
      </c>
      <c r="S17" s="93">
        <f t="shared" si="1"/>
        <v>16</v>
      </c>
      <c r="Y17" s="49">
        <f t="shared" si="2"/>
        <v>16</v>
      </c>
    </row>
    <row r="18" spans="1:25" ht="18" customHeight="1" x14ac:dyDescent="0.25">
      <c r="A18" s="4">
        <v>10</v>
      </c>
      <c r="B18" s="91" t="s">
        <v>344</v>
      </c>
      <c r="C18" s="76">
        <v>1</v>
      </c>
      <c r="D18" s="55" t="s">
        <v>304</v>
      </c>
      <c r="E18" s="4">
        <v>33</v>
      </c>
      <c r="F18" s="4"/>
      <c r="G18" s="4"/>
      <c r="H18" s="4"/>
      <c r="I18" s="4"/>
      <c r="J18" s="4"/>
      <c r="K18" s="4"/>
      <c r="L18" s="55"/>
      <c r="M18" s="4"/>
      <c r="N18" s="4"/>
      <c r="O18" s="4"/>
      <c r="P18" s="4">
        <f t="shared" si="0"/>
        <v>33</v>
      </c>
      <c r="Q18" s="5">
        <v>8</v>
      </c>
      <c r="R18" s="4">
        <v>15</v>
      </c>
      <c r="S18" s="93">
        <f t="shared" si="1"/>
        <v>15</v>
      </c>
      <c r="Y18" s="49">
        <f t="shared" si="2"/>
        <v>15</v>
      </c>
    </row>
    <row r="19" spans="1:25" ht="18" customHeight="1" x14ac:dyDescent="0.25">
      <c r="A19" s="56">
        <v>11</v>
      </c>
      <c r="B19" s="90" t="s">
        <v>20</v>
      </c>
      <c r="C19" s="76">
        <v>5</v>
      </c>
      <c r="D19" s="55" t="s">
        <v>273</v>
      </c>
      <c r="E19" s="4">
        <v>10</v>
      </c>
      <c r="F19" s="55" t="s">
        <v>274</v>
      </c>
      <c r="G19" s="4">
        <v>14</v>
      </c>
      <c r="H19" s="55" t="s">
        <v>275</v>
      </c>
      <c r="I19" s="4">
        <v>4</v>
      </c>
      <c r="J19" t="s">
        <v>276</v>
      </c>
      <c r="K19" s="4">
        <v>0</v>
      </c>
      <c r="L19" s="55" t="s">
        <v>330</v>
      </c>
      <c r="M19" s="4">
        <v>3</v>
      </c>
      <c r="N19" s="4"/>
      <c r="O19" s="4"/>
      <c r="P19" s="4">
        <f t="shared" si="0"/>
        <v>31</v>
      </c>
      <c r="Q19" s="5">
        <v>11</v>
      </c>
      <c r="R19" s="4">
        <v>14</v>
      </c>
      <c r="S19" s="93">
        <f t="shared" si="1"/>
        <v>70</v>
      </c>
      <c r="Y19" s="49">
        <f t="shared" si="2"/>
        <v>70</v>
      </c>
    </row>
    <row r="20" spans="1:25" ht="18" customHeight="1" x14ac:dyDescent="0.25">
      <c r="A20" s="56">
        <v>12</v>
      </c>
      <c r="B20" s="91" t="s">
        <v>23</v>
      </c>
      <c r="C20" s="76">
        <v>1</v>
      </c>
      <c r="D20" s="55" t="s">
        <v>305</v>
      </c>
      <c r="E20" s="4">
        <v>30</v>
      </c>
      <c r="F20" s="4"/>
      <c r="G20" s="4"/>
      <c r="H20" s="4"/>
      <c r="I20" s="4"/>
      <c r="J20" s="4"/>
      <c r="K20" s="4"/>
      <c r="L20" s="55"/>
      <c r="M20" s="4"/>
      <c r="N20" s="4"/>
      <c r="O20" s="4"/>
      <c r="P20" s="4">
        <f t="shared" si="0"/>
        <v>30</v>
      </c>
      <c r="Q20" s="5">
        <v>12</v>
      </c>
      <c r="R20" s="4">
        <v>13</v>
      </c>
      <c r="S20" s="93">
        <f t="shared" si="1"/>
        <v>13</v>
      </c>
      <c r="Y20" s="49">
        <f t="shared" si="2"/>
        <v>13</v>
      </c>
    </row>
    <row r="21" spans="1:25" ht="18" customHeight="1" x14ac:dyDescent="0.25">
      <c r="A21" s="4">
        <v>13</v>
      </c>
      <c r="B21" s="92" t="s">
        <v>342</v>
      </c>
      <c r="C21" s="76">
        <v>1</v>
      </c>
      <c r="D21" s="4"/>
      <c r="E21" s="4"/>
      <c r="F21" s="4"/>
      <c r="G21" s="4"/>
      <c r="H21" s="4"/>
      <c r="I21" s="4"/>
      <c r="J21" s="4"/>
      <c r="K21" s="4"/>
      <c r="L21" s="55" t="s">
        <v>308</v>
      </c>
      <c r="M21" s="4">
        <v>30</v>
      </c>
      <c r="N21" s="4"/>
      <c r="O21" s="4"/>
      <c r="P21" s="4">
        <f t="shared" si="0"/>
        <v>30</v>
      </c>
      <c r="Q21" s="5">
        <v>12</v>
      </c>
      <c r="R21" s="4">
        <v>12</v>
      </c>
      <c r="S21" s="93">
        <f t="shared" si="1"/>
        <v>12</v>
      </c>
      <c r="Y21" s="49">
        <f t="shared" si="2"/>
        <v>12</v>
      </c>
    </row>
    <row r="22" spans="1:25" ht="18" customHeight="1" x14ac:dyDescent="0.25">
      <c r="A22" s="56">
        <v>14</v>
      </c>
      <c r="B22" s="49" t="s">
        <v>341</v>
      </c>
      <c r="C22" s="76">
        <v>1</v>
      </c>
      <c r="D22" s="4"/>
      <c r="E22" s="4"/>
      <c r="F22" s="4"/>
      <c r="G22" s="4"/>
      <c r="H22" s="4"/>
      <c r="I22" s="4"/>
      <c r="J22" s="4"/>
      <c r="K22" s="4"/>
      <c r="L22" s="55" t="s">
        <v>307</v>
      </c>
      <c r="M22" s="4">
        <v>27</v>
      </c>
      <c r="N22" s="4"/>
      <c r="O22" s="4"/>
      <c r="P22" s="4">
        <f t="shared" si="0"/>
        <v>27</v>
      </c>
      <c r="Q22" s="5">
        <v>14</v>
      </c>
      <c r="R22" s="4">
        <v>11</v>
      </c>
      <c r="S22" s="93">
        <f t="shared" si="1"/>
        <v>11</v>
      </c>
      <c r="Y22" s="49">
        <f t="shared" si="2"/>
        <v>11</v>
      </c>
    </row>
    <row r="23" spans="1:25" ht="18" customHeight="1" x14ac:dyDescent="0.25">
      <c r="A23" s="56">
        <v>15</v>
      </c>
      <c r="B23" s="58" t="s">
        <v>22</v>
      </c>
      <c r="C23" s="76">
        <v>6</v>
      </c>
      <c r="D23" s="55" t="s">
        <v>294</v>
      </c>
      <c r="E23" s="4">
        <v>0</v>
      </c>
      <c r="F23" s="55" t="s">
        <v>295</v>
      </c>
      <c r="G23" s="4">
        <v>0</v>
      </c>
      <c r="H23" s="55" t="s">
        <v>322</v>
      </c>
      <c r="I23" s="4">
        <v>0</v>
      </c>
      <c r="J23" s="55" t="s">
        <v>296</v>
      </c>
      <c r="K23" s="4">
        <v>6</v>
      </c>
      <c r="L23" s="55" t="s">
        <v>297</v>
      </c>
      <c r="M23" s="4">
        <v>6</v>
      </c>
      <c r="N23" s="55" t="s">
        <v>325</v>
      </c>
      <c r="O23" s="4">
        <v>5</v>
      </c>
      <c r="P23" s="4">
        <f t="shared" si="0"/>
        <v>17</v>
      </c>
      <c r="Q23" s="5">
        <v>15</v>
      </c>
      <c r="R23" s="4">
        <v>10</v>
      </c>
      <c r="S23" s="93">
        <f t="shared" si="1"/>
        <v>60</v>
      </c>
      <c r="Y23" s="49">
        <f t="shared" si="2"/>
        <v>60</v>
      </c>
    </row>
    <row r="24" spans="1:25" ht="18" customHeight="1" x14ac:dyDescent="0.25">
      <c r="A24" s="4">
        <v>16</v>
      </c>
      <c r="B24" s="91" t="s">
        <v>339</v>
      </c>
      <c r="C24" s="76">
        <v>1</v>
      </c>
      <c r="D24" s="4"/>
      <c r="E24" s="4"/>
      <c r="F24" s="4"/>
      <c r="G24" s="4"/>
      <c r="H24" s="4"/>
      <c r="I24" s="4"/>
      <c r="J24" s="4"/>
      <c r="K24" s="4"/>
      <c r="L24" s="55" t="s">
        <v>278</v>
      </c>
      <c r="M24" s="4">
        <v>14</v>
      </c>
      <c r="N24" s="4"/>
      <c r="O24" s="4"/>
      <c r="P24" s="4">
        <f t="shared" si="0"/>
        <v>14</v>
      </c>
      <c r="Q24" s="5">
        <v>16</v>
      </c>
      <c r="R24" s="4">
        <v>9</v>
      </c>
      <c r="S24" s="93">
        <f t="shared" si="1"/>
        <v>9</v>
      </c>
      <c r="Y24" s="49">
        <f t="shared" si="2"/>
        <v>9</v>
      </c>
    </row>
    <row r="25" spans="1:25" ht="18" customHeight="1" x14ac:dyDescent="0.25">
      <c r="A25" s="56">
        <v>17</v>
      </c>
      <c r="B25" s="91" t="s">
        <v>347</v>
      </c>
      <c r="C25" s="76">
        <v>1</v>
      </c>
      <c r="D25" s="55"/>
      <c r="E25" s="4"/>
      <c r="F25" s="55"/>
      <c r="G25" s="4"/>
      <c r="H25" s="4"/>
      <c r="I25" s="4"/>
      <c r="J25" s="4"/>
      <c r="K25" s="4"/>
      <c r="L25" s="55" t="s">
        <v>277</v>
      </c>
      <c r="M25" s="4">
        <v>11</v>
      </c>
      <c r="N25" s="4"/>
      <c r="O25" s="4"/>
      <c r="P25" s="4">
        <f t="shared" si="0"/>
        <v>11</v>
      </c>
      <c r="Q25" s="5">
        <v>17</v>
      </c>
      <c r="R25" s="4">
        <v>8</v>
      </c>
      <c r="S25" s="93">
        <f t="shared" si="1"/>
        <v>8</v>
      </c>
      <c r="Y25" s="49">
        <f t="shared" si="2"/>
        <v>8</v>
      </c>
    </row>
    <row r="26" spans="1:25" ht="18" customHeight="1" x14ac:dyDescent="0.25">
      <c r="A26" s="56">
        <v>18</v>
      </c>
      <c r="B26" s="91" t="s">
        <v>346</v>
      </c>
      <c r="C26" s="76">
        <v>2</v>
      </c>
      <c r="D26" s="55" t="s">
        <v>298</v>
      </c>
      <c r="E26" s="4">
        <v>0</v>
      </c>
      <c r="F26" s="55" t="s">
        <v>299</v>
      </c>
      <c r="G26" s="4">
        <v>0</v>
      </c>
      <c r="H26" s="4"/>
      <c r="I26" s="4"/>
      <c r="J26" s="4"/>
      <c r="K26" s="4"/>
      <c r="L26" s="55" t="s">
        <v>300</v>
      </c>
      <c r="M26" s="4">
        <v>8</v>
      </c>
      <c r="N26" s="4"/>
      <c r="O26" s="4"/>
      <c r="P26" s="4">
        <f t="shared" si="0"/>
        <v>8</v>
      </c>
      <c r="Q26" s="5">
        <v>18</v>
      </c>
      <c r="R26" s="4">
        <v>7</v>
      </c>
      <c r="S26" s="93">
        <f t="shared" si="1"/>
        <v>14</v>
      </c>
      <c r="Y26" s="49">
        <f t="shared" si="2"/>
        <v>14</v>
      </c>
    </row>
    <row r="27" spans="1:25" ht="18" customHeight="1" x14ac:dyDescent="0.25">
      <c r="A27" s="4">
        <v>19</v>
      </c>
      <c r="B27" s="58" t="s">
        <v>21</v>
      </c>
      <c r="C27" s="76">
        <v>6</v>
      </c>
      <c r="D27" s="55" t="s">
        <v>286</v>
      </c>
      <c r="E27" s="4">
        <v>0</v>
      </c>
      <c r="F27" s="55" t="s">
        <v>321</v>
      </c>
      <c r="G27" s="4">
        <v>0</v>
      </c>
      <c r="H27" s="55" t="s">
        <v>332</v>
      </c>
      <c r="I27" s="4">
        <v>2</v>
      </c>
      <c r="J27" t="s">
        <v>285</v>
      </c>
      <c r="K27" s="4">
        <v>0</v>
      </c>
      <c r="L27" s="55" t="s">
        <v>287</v>
      </c>
      <c r="M27" s="4">
        <v>4</v>
      </c>
      <c r="N27" s="55" t="s">
        <v>319</v>
      </c>
      <c r="O27" s="4">
        <v>0</v>
      </c>
      <c r="P27" s="4">
        <f t="shared" si="0"/>
        <v>6</v>
      </c>
      <c r="Q27" s="5">
        <v>19</v>
      </c>
      <c r="R27" s="4">
        <v>6</v>
      </c>
      <c r="S27" s="93">
        <f t="shared" si="1"/>
        <v>36</v>
      </c>
      <c r="Y27" s="49">
        <f t="shared" si="2"/>
        <v>36</v>
      </c>
    </row>
    <row r="28" spans="1:25" ht="15.75" customHeight="1" x14ac:dyDescent="0.25">
      <c r="A28" s="56">
        <v>20</v>
      </c>
      <c r="B28" s="90" t="s">
        <v>24</v>
      </c>
      <c r="C28" s="76">
        <v>5</v>
      </c>
      <c r="D28" s="4" t="s">
        <v>160</v>
      </c>
      <c r="E28" s="4">
        <v>0</v>
      </c>
      <c r="F28" s="4" t="s">
        <v>161</v>
      </c>
      <c r="G28" s="4">
        <v>0</v>
      </c>
      <c r="H28" s="4" t="s">
        <v>162</v>
      </c>
      <c r="I28" s="4">
        <v>0</v>
      </c>
      <c r="J28" s="55"/>
      <c r="K28" s="4"/>
      <c r="L28" s="4" t="s">
        <v>163</v>
      </c>
      <c r="M28" s="4">
        <v>2</v>
      </c>
      <c r="N28" s="4" t="s">
        <v>164</v>
      </c>
      <c r="O28" s="4">
        <v>1</v>
      </c>
      <c r="P28" s="4">
        <f t="shared" si="0"/>
        <v>3</v>
      </c>
      <c r="Q28" s="5">
        <v>20</v>
      </c>
      <c r="R28" s="4">
        <v>5</v>
      </c>
      <c r="S28" s="93">
        <f t="shared" si="1"/>
        <v>25</v>
      </c>
      <c r="Y28" s="49">
        <f t="shared" si="2"/>
        <v>25</v>
      </c>
    </row>
    <row r="29" spans="1:25" ht="19.5" customHeight="1" x14ac:dyDescent="0.2"/>
    <row r="30" spans="1:25" ht="20.25" x14ac:dyDescent="0.3">
      <c r="C30" s="11"/>
      <c r="D30" s="7" t="s">
        <v>25</v>
      </c>
      <c r="E30" s="7"/>
      <c r="F30" s="7"/>
      <c r="G30" s="7"/>
      <c r="H30" s="8"/>
      <c r="I30" s="7"/>
      <c r="J30" s="7"/>
      <c r="M30" s="7" t="s">
        <v>26</v>
      </c>
      <c r="N30" s="14"/>
      <c r="Q30" s="14"/>
    </row>
    <row r="31" spans="1:25" ht="20.25" x14ac:dyDescent="0.3">
      <c r="C31" s="11"/>
      <c r="D31" s="7"/>
      <c r="E31" s="7"/>
      <c r="F31" s="7"/>
      <c r="G31" s="7"/>
      <c r="H31" s="8"/>
      <c r="I31" s="7"/>
      <c r="J31" s="7"/>
      <c r="M31" s="7"/>
      <c r="N31" s="14"/>
      <c r="Q31" s="14"/>
    </row>
    <row r="32" spans="1:25" ht="20.25" x14ac:dyDescent="0.3">
      <c r="C32" s="11"/>
      <c r="D32" s="7" t="s">
        <v>27</v>
      </c>
      <c r="E32" s="7"/>
      <c r="F32" s="7"/>
      <c r="G32" s="7"/>
      <c r="H32" s="8"/>
      <c r="I32" s="7"/>
      <c r="J32" s="7"/>
      <c r="M32" s="7" t="s">
        <v>28</v>
      </c>
      <c r="N32" s="14"/>
      <c r="Q32" s="14"/>
    </row>
    <row r="33" spans="4:13" ht="20.25" x14ac:dyDescent="0.3">
      <c r="D33" s="8"/>
      <c r="E33" s="8"/>
      <c r="F33" s="8"/>
      <c r="G33" s="8"/>
      <c r="H33" s="8"/>
      <c r="I33" s="8"/>
      <c r="J33" s="8"/>
      <c r="M33" s="8"/>
    </row>
    <row r="34" spans="4:13" ht="20.25" x14ac:dyDescent="0.3">
      <c r="D34" s="7" t="s">
        <v>29</v>
      </c>
      <c r="E34" s="8"/>
      <c r="F34" s="8"/>
      <c r="G34" s="8"/>
      <c r="H34" s="8"/>
      <c r="I34" s="8"/>
      <c r="J34" s="8"/>
      <c r="M34" s="7" t="s">
        <v>30</v>
      </c>
    </row>
  </sheetData>
  <sheetProtection selectLockedCells="1" selectUnlockedCells="1"/>
  <mergeCells count="20">
    <mergeCell ref="A1:X1"/>
    <mergeCell ref="A2:X2"/>
    <mergeCell ref="A3:X3"/>
    <mergeCell ref="A4:X4"/>
    <mergeCell ref="A5:X5"/>
    <mergeCell ref="A6:A8"/>
    <mergeCell ref="B6:B8"/>
    <mergeCell ref="C6:C8"/>
    <mergeCell ref="D6:K6"/>
    <mergeCell ref="L6:O6"/>
    <mergeCell ref="P6:P8"/>
    <mergeCell ref="Q6:Q8"/>
    <mergeCell ref="R6:R8"/>
    <mergeCell ref="Y6:Y8"/>
    <mergeCell ref="E7:E8"/>
    <mergeCell ref="G7:G8"/>
    <mergeCell ref="I7:I8"/>
    <mergeCell ref="K7:K8"/>
    <mergeCell ref="M7:M8"/>
    <mergeCell ref="O7:O8"/>
  </mergeCells>
  <phoneticPr fontId="0" type="noConversion"/>
  <pageMargins left="0.75" right="0.38" top="0.46" bottom="0.31527777777777777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8"/>
    <pageSetUpPr fitToPage="1"/>
  </sheetPr>
  <dimension ref="A1:X31"/>
  <sheetViews>
    <sheetView workbookViewId="0">
      <selection activeCell="Q10" sqref="Q10:Q20"/>
    </sheetView>
  </sheetViews>
  <sheetFormatPr defaultRowHeight="12.75" x14ac:dyDescent="0.2"/>
  <cols>
    <col min="1" max="1" width="5.140625" customWidth="1"/>
    <col min="2" max="2" width="20.85546875" customWidth="1"/>
    <col min="3" max="3" width="4.5703125" customWidth="1"/>
    <col min="4" max="4" width="14.5703125" customWidth="1"/>
    <col min="5" max="5" width="4.42578125" customWidth="1"/>
    <col min="6" max="6" width="13.85546875" customWidth="1"/>
    <col min="7" max="7" width="4.42578125" customWidth="1"/>
    <col min="8" max="8" width="12" customWidth="1"/>
    <col min="9" max="9" width="4.42578125" customWidth="1"/>
    <col min="10" max="10" width="14.85546875" customWidth="1"/>
    <col min="11" max="11" width="4.7109375" customWidth="1"/>
    <col min="12" max="12" width="12.85546875" customWidth="1"/>
    <col min="13" max="13" width="4.28515625" customWidth="1"/>
    <col min="14" max="14" width="10.7109375" customWidth="1"/>
    <col min="15" max="15" width="5.28515625" customWidth="1"/>
    <col min="16" max="16" width="7" customWidth="1"/>
    <col min="17" max="17" width="4.28515625" customWidth="1"/>
    <col min="18" max="18" width="4" customWidth="1"/>
    <col min="19" max="19" width="5.28515625" customWidth="1"/>
  </cols>
  <sheetData>
    <row r="1" spans="1:24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"/>
      <c r="S1" s="1"/>
      <c r="T1" s="1"/>
      <c r="U1" s="1"/>
      <c r="V1" s="1"/>
      <c r="W1" s="1"/>
      <c r="X1" s="1"/>
    </row>
    <row r="2" spans="1:24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54"/>
      <c r="S2" s="54"/>
      <c r="T2" s="54"/>
      <c r="U2" s="54"/>
      <c r="V2" s="54"/>
      <c r="W2" s="54"/>
      <c r="X2" s="54"/>
    </row>
    <row r="3" spans="1:24" s="2" customFormat="1" ht="18.75" x14ac:dyDescent="0.3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"/>
      <c r="S3" s="1"/>
      <c r="T3" s="1"/>
      <c r="U3" s="1"/>
      <c r="V3" s="1"/>
      <c r="W3" s="1"/>
      <c r="X3" s="1"/>
    </row>
    <row r="4" spans="1:24" s="2" customFormat="1" ht="18.75" x14ac:dyDescent="0.3">
      <c r="A4" s="109" t="s">
        <v>33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"/>
      <c r="S4" s="1"/>
      <c r="T4" s="1"/>
      <c r="U4" s="1"/>
      <c r="V4" s="1"/>
      <c r="W4" s="1"/>
      <c r="X4" s="1"/>
    </row>
    <row r="5" spans="1:24" s="2" customFormat="1" ht="18.75" x14ac:dyDescent="0.3">
      <c r="A5" s="109" t="s">
        <v>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"/>
      <c r="S5" s="1"/>
      <c r="T5" s="1"/>
      <c r="U5" s="1"/>
      <c r="V5" s="1"/>
      <c r="W5" s="1"/>
      <c r="X5" s="1"/>
    </row>
    <row r="6" spans="1:24" s="2" customFormat="1" ht="18.75" x14ac:dyDescent="0.3">
      <c r="A6" s="109" t="s">
        <v>167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54"/>
      <c r="U6" s="54"/>
      <c r="V6" s="54"/>
      <c r="W6" s="54"/>
      <c r="X6" s="54"/>
    </row>
    <row r="7" spans="1:24" ht="15" customHeight="1" x14ac:dyDescent="0.2">
      <c r="A7" s="107" t="s">
        <v>4</v>
      </c>
      <c r="B7" s="115" t="s">
        <v>34</v>
      </c>
      <c r="C7" s="116" t="s">
        <v>35</v>
      </c>
      <c r="D7" s="114" t="s">
        <v>7</v>
      </c>
      <c r="E7" s="108"/>
      <c r="F7" s="108"/>
      <c r="G7" s="108"/>
      <c r="H7" s="108"/>
      <c r="I7" s="108"/>
      <c r="J7" s="108"/>
      <c r="K7" s="108"/>
      <c r="L7" s="114" t="s">
        <v>8</v>
      </c>
      <c r="M7" s="114"/>
      <c r="N7" s="114"/>
      <c r="O7" s="114"/>
      <c r="P7" s="106" t="s">
        <v>9</v>
      </c>
      <c r="Q7" s="106" t="s">
        <v>10</v>
      </c>
      <c r="R7" s="106" t="s">
        <v>11</v>
      </c>
      <c r="S7" s="111" t="s">
        <v>12</v>
      </c>
    </row>
    <row r="8" spans="1:24" ht="15" customHeight="1" x14ac:dyDescent="0.2">
      <c r="A8" s="107"/>
      <c r="B8" s="115"/>
      <c r="C8" s="116"/>
      <c r="D8" s="43" t="s">
        <v>13</v>
      </c>
      <c r="E8" s="106" t="s">
        <v>267</v>
      </c>
      <c r="F8" s="4" t="s">
        <v>14</v>
      </c>
      <c r="G8" s="106" t="s">
        <v>267</v>
      </c>
      <c r="H8" s="4" t="s">
        <v>15</v>
      </c>
      <c r="I8" s="106" t="s">
        <v>267</v>
      </c>
      <c r="J8" s="4" t="s">
        <v>16</v>
      </c>
      <c r="K8" s="106" t="s">
        <v>267</v>
      </c>
      <c r="L8" s="4" t="s">
        <v>13</v>
      </c>
      <c r="M8" s="106" t="s">
        <v>267</v>
      </c>
      <c r="N8" s="4" t="s">
        <v>14</v>
      </c>
      <c r="O8" s="106" t="s">
        <v>267</v>
      </c>
      <c r="P8" s="106"/>
      <c r="Q8" s="106"/>
      <c r="R8" s="106"/>
      <c r="S8" s="111"/>
    </row>
    <row r="9" spans="1:24" ht="101.25" customHeight="1" x14ac:dyDescent="0.2">
      <c r="A9" s="107"/>
      <c r="B9" s="115"/>
      <c r="C9" s="116"/>
      <c r="D9" s="15" t="s">
        <v>17</v>
      </c>
      <c r="E9" s="106"/>
      <c r="F9" s="15" t="s">
        <v>17</v>
      </c>
      <c r="G9" s="106"/>
      <c r="H9" s="15" t="s">
        <v>17</v>
      </c>
      <c r="I9" s="106"/>
      <c r="J9" s="15" t="s">
        <v>17</v>
      </c>
      <c r="K9" s="106"/>
      <c r="L9" s="15" t="s">
        <v>17</v>
      </c>
      <c r="M9" s="106"/>
      <c r="N9" s="15" t="s">
        <v>17</v>
      </c>
      <c r="O9" s="106"/>
      <c r="P9" s="106"/>
      <c r="Q9" s="106"/>
      <c r="R9" s="106"/>
      <c r="S9" s="111"/>
    </row>
    <row r="10" spans="1:24" ht="18" customHeight="1" x14ac:dyDescent="0.2">
      <c r="A10" s="4">
        <v>1</v>
      </c>
      <c r="B10" s="4" t="s">
        <v>40</v>
      </c>
      <c r="C10" s="44">
        <v>6</v>
      </c>
      <c r="D10" s="55" t="s">
        <v>288</v>
      </c>
      <c r="E10" s="4">
        <v>36</v>
      </c>
      <c r="F10" s="55" t="s">
        <v>289</v>
      </c>
      <c r="G10" s="4">
        <v>33</v>
      </c>
      <c r="H10" s="55" t="s">
        <v>290</v>
      </c>
      <c r="I10" s="4">
        <v>13</v>
      </c>
      <c r="J10" s="55" t="s">
        <v>291</v>
      </c>
      <c r="K10" s="4">
        <v>16</v>
      </c>
      <c r="L10" s="55" t="s">
        <v>292</v>
      </c>
      <c r="M10" s="4">
        <v>11</v>
      </c>
      <c r="N10" s="55" t="s">
        <v>293</v>
      </c>
      <c r="O10" s="4">
        <v>9</v>
      </c>
      <c r="P10" s="4">
        <f t="shared" ref="P10:P20" si="0">E10+G10+I10+K10+M10+O10</f>
        <v>118</v>
      </c>
      <c r="Q10" s="4">
        <v>1</v>
      </c>
      <c r="R10" s="4">
        <v>36</v>
      </c>
      <c r="S10" s="10">
        <f t="shared" ref="S10:S15" si="1">R10*C10</f>
        <v>216</v>
      </c>
    </row>
    <row r="11" spans="1:24" ht="18" customHeight="1" x14ac:dyDescent="0.2">
      <c r="A11" s="4">
        <v>2</v>
      </c>
      <c r="B11" s="4" t="s">
        <v>36</v>
      </c>
      <c r="C11" s="4">
        <v>6</v>
      </c>
      <c r="D11" s="55" t="s">
        <v>266</v>
      </c>
      <c r="E11" s="4">
        <v>15</v>
      </c>
      <c r="F11" s="55" t="s">
        <v>268</v>
      </c>
      <c r="G11" s="4">
        <v>21</v>
      </c>
      <c r="H11" s="55" t="s">
        <v>269</v>
      </c>
      <c r="I11" s="4">
        <v>9</v>
      </c>
      <c r="J11" s="55" t="s">
        <v>270</v>
      </c>
      <c r="K11" s="4">
        <v>10</v>
      </c>
      <c r="L11" s="55" t="s">
        <v>271</v>
      </c>
      <c r="M11" s="4">
        <v>36</v>
      </c>
      <c r="N11" s="55" t="s">
        <v>272</v>
      </c>
      <c r="O11" s="4">
        <v>23</v>
      </c>
      <c r="P11" s="4">
        <f t="shared" si="0"/>
        <v>114</v>
      </c>
      <c r="Q11" s="4">
        <v>2</v>
      </c>
      <c r="R11" s="4">
        <v>33</v>
      </c>
      <c r="S11" s="10">
        <f t="shared" si="1"/>
        <v>198</v>
      </c>
    </row>
    <row r="12" spans="1:24" ht="18" customHeight="1" x14ac:dyDescent="0.2">
      <c r="A12" s="4">
        <v>3</v>
      </c>
      <c r="B12" s="55" t="s">
        <v>186</v>
      </c>
      <c r="C12" s="4">
        <v>6</v>
      </c>
      <c r="D12" s="55" t="s">
        <v>303</v>
      </c>
      <c r="E12" s="4">
        <v>12</v>
      </c>
      <c r="F12" s="55" t="s">
        <v>304</v>
      </c>
      <c r="G12" s="4">
        <v>30</v>
      </c>
      <c r="H12" s="55" t="s">
        <v>305</v>
      </c>
      <c r="I12" s="4">
        <v>15</v>
      </c>
      <c r="J12" s="55" t="s">
        <v>306</v>
      </c>
      <c r="K12" s="4">
        <v>0</v>
      </c>
      <c r="L12" s="55" t="s">
        <v>307</v>
      </c>
      <c r="M12" s="4">
        <v>19</v>
      </c>
      <c r="N12" s="55" t="s">
        <v>308</v>
      </c>
      <c r="O12" s="4">
        <v>30</v>
      </c>
      <c r="P12" s="4">
        <f t="shared" si="0"/>
        <v>106</v>
      </c>
      <c r="Q12" s="4">
        <v>3</v>
      </c>
      <c r="R12" s="4">
        <v>30</v>
      </c>
      <c r="S12" s="10">
        <f t="shared" si="1"/>
        <v>180</v>
      </c>
    </row>
    <row r="13" spans="1:24" ht="18" customHeight="1" x14ac:dyDescent="0.2">
      <c r="A13" s="4">
        <v>4</v>
      </c>
      <c r="B13" s="4" t="s">
        <v>37</v>
      </c>
      <c r="C13" s="4">
        <v>6</v>
      </c>
      <c r="D13" s="55" t="s">
        <v>273</v>
      </c>
      <c r="E13" s="4">
        <v>30</v>
      </c>
      <c r="F13" s="55" t="s">
        <v>274</v>
      </c>
      <c r="G13" s="4">
        <v>12</v>
      </c>
      <c r="H13" s="55" t="s">
        <v>275</v>
      </c>
      <c r="I13" s="4">
        <v>23</v>
      </c>
      <c r="J13" s="55" t="s">
        <v>276</v>
      </c>
      <c r="K13" s="4">
        <v>0</v>
      </c>
      <c r="L13" s="55" t="s">
        <v>277</v>
      </c>
      <c r="M13" s="4">
        <v>13</v>
      </c>
      <c r="N13" s="55" t="s">
        <v>278</v>
      </c>
      <c r="O13" s="4">
        <v>14</v>
      </c>
      <c r="P13" s="4">
        <f t="shared" si="0"/>
        <v>92</v>
      </c>
      <c r="Q13" s="4">
        <v>4</v>
      </c>
      <c r="R13" s="4">
        <v>27</v>
      </c>
      <c r="S13" s="10">
        <f t="shared" si="1"/>
        <v>162</v>
      </c>
    </row>
    <row r="14" spans="1:24" ht="18" customHeight="1" x14ac:dyDescent="0.2">
      <c r="A14" s="4">
        <v>5</v>
      </c>
      <c r="B14" s="4" t="s">
        <v>38</v>
      </c>
      <c r="C14" s="4">
        <v>6</v>
      </c>
      <c r="D14" s="55" t="s">
        <v>279</v>
      </c>
      <c r="E14" s="4">
        <v>25</v>
      </c>
      <c r="F14" s="55" t="s">
        <v>280</v>
      </c>
      <c r="G14" s="4">
        <v>8</v>
      </c>
      <c r="H14" s="55" t="s">
        <v>281</v>
      </c>
      <c r="I14" s="4">
        <v>3</v>
      </c>
      <c r="J14" s="55" t="s">
        <v>282</v>
      </c>
      <c r="K14" s="4">
        <v>6</v>
      </c>
      <c r="L14" s="55" t="s">
        <v>283</v>
      </c>
      <c r="M14" s="4">
        <v>25</v>
      </c>
      <c r="N14" s="55" t="s">
        <v>284</v>
      </c>
      <c r="O14" s="4">
        <v>18</v>
      </c>
      <c r="P14" s="4">
        <f t="shared" si="0"/>
        <v>85</v>
      </c>
      <c r="Q14" s="4">
        <v>5</v>
      </c>
      <c r="R14" s="4">
        <v>25</v>
      </c>
      <c r="S14" s="10">
        <f t="shared" si="1"/>
        <v>150</v>
      </c>
    </row>
    <row r="15" spans="1:24" ht="18" customHeight="1" x14ac:dyDescent="0.2">
      <c r="A15" s="4">
        <v>6</v>
      </c>
      <c r="B15" s="55" t="s">
        <v>309</v>
      </c>
      <c r="C15" s="4">
        <v>5</v>
      </c>
      <c r="D15" s="55" t="s">
        <v>323</v>
      </c>
      <c r="E15" s="4">
        <v>5</v>
      </c>
      <c r="F15" s="55" t="s">
        <v>310</v>
      </c>
      <c r="G15" s="4">
        <v>0</v>
      </c>
      <c r="H15" s="55" t="s">
        <v>311</v>
      </c>
      <c r="I15" s="4">
        <v>1</v>
      </c>
      <c r="J15" s="4"/>
      <c r="K15" s="4"/>
      <c r="L15" s="55" t="s">
        <v>312</v>
      </c>
      <c r="M15" s="4">
        <v>18</v>
      </c>
      <c r="N15" s="55" t="s">
        <v>313</v>
      </c>
      <c r="O15" s="4">
        <v>30</v>
      </c>
      <c r="P15" s="4">
        <f t="shared" si="0"/>
        <v>54</v>
      </c>
      <c r="Q15" s="4">
        <v>6</v>
      </c>
      <c r="R15" s="34">
        <v>23</v>
      </c>
      <c r="S15" s="10">
        <f t="shared" si="1"/>
        <v>115</v>
      </c>
    </row>
    <row r="16" spans="1:24" ht="18" customHeight="1" x14ac:dyDescent="0.2">
      <c r="A16" s="4">
        <v>7</v>
      </c>
      <c r="B16" s="34" t="s">
        <v>41</v>
      </c>
      <c r="C16" s="34">
        <v>6</v>
      </c>
      <c r="D16" s="72" t="s">
        <v>294</v>
      </c>
      <c r="E16" s="34">
        <v>0</v>
      </c>
      <c r="F16" s="72" t="s">
        <v>295</v>
      </c>
      <c r="G16" s="34">
        <v>4</v>
      </c>
      <c r="H16" s="72" t="s">
        <v>322</v>
      </c>
      <c r="I16" s="34">
        <v>7</v>
      </c>
      <c r="J16" s="72" t="s">
        <v>296</v>
      </c>
      <c r="K16" s="34">
        <v>19</v>
      </c>
      <c r="L16" s="72" t="s">
        <v>297</v>
      </c>
      <c r="M16" s="34">
        <v>3</v>
      </c>
      <c r="N16" s="72" t="s">
        <v>325</v>
      </c>
      <c r="O16" s="34">
        <v>5</v>
      </c>
      <c r="P16" s="34">
        <f t="shared" si="0"/>
        <v>38</v>
      </c>
      <c r="Q16" s="4">
        <v>7</v>
      </c>
      <c r="R16" s="53">
        <v>21</v>
      </c>
      <c r="S16" s="73">
        <f>R15*C16</f>
        <v>138</v>
      </c>
    </row>
    <row r="17" spans="1:19" ht="18" customHeight="1" x14ac:dyDescent="0.2">
      <c r="A17" s="4">
        <v>8</v>
      </c>
      <c r="B17" s="49" t="s">
        <v>166</v>
      </c>
      <c r="C17" s="58">
        <v>4</v>
      </c>
      <c r="D17" s="49" t="s">
        <v>298</v>
      </c>
      <c r="E17" s="58">
        <v>0</v>
      </c>
      <c r="F17" s="49" t="s">
        <v>299</v>
      </c>
      <c r="G17" s="58">
        <v>0</v>
      </c>
      <c r="H17" s="58"/>
      <c r="I17" s="58"/>
      <c r="J17" s="58"/>
      <c r="K17" s="58"/>
      <c r="L17" s="49" t="s">
        <v>300</v>
      </c>
      <c r="M17" s="58">
        <v>8</v>
      </c>
      <c r="N17" s="49" t="s">
        <v>301</v>
      </c>
      <c r="O17" s="58">
        <v>1</v>
      </c>
      <c r="P17" s="58">
        <f t="shared" si="0"/>
        <v>9</v>
      </c>
      <c r="Q17" s="4">
        <v>8</v>
      </c>
      <c r="R17" s="49">
        <v>19</v>
      </c>
      <c r="S17" s="59">
        <f>R17*C17</f>
        <v>76</v>
      </c>
    </row>
    <row r="18" spans="1:19" ht="18" customHeight="1" x14ac:dyDescent="0.2">
      <c r="A18" s="4">
        <v>9</v>
      </c>
      <c r="B18" s="49" t="s">
        <v>314</v>
      </c>
      <c r="C18" s="58">
        <v>4</v>
      </c>
      <c r="D18" s="49" t="s">
        <v>315</v>
      </c>
      <c r="E18" s="58">
        <v>0</v>
      </c>
      <c r="F18" s="49" t="s">
        <v>302</v>
      </c>
      <c r="G18" s="58">
        <v>0</v>
      </c>
      <c r="H18" s="49" t="s">
        <v>316</v>
      </c>
      <c r="I18" s="58">
        <v>2</v>
      </c>
      <c r="J18" s="58"/>
      <c r="K18" s="58"/>
      <c r="L18" s="49" t="s">
        <v>317</v>
      </c>
      <c r="M18" s="58">
        <v>6</v>
      </c>
      <c r="N18" s="49"/>
      <c r="O18" s="58"/>
      <c r="P18" s="58">
        <f t="shared" si="0"/>
        <v>8</v>
      </c>
      <c r="Q18" s="4">
        <v>9</v>
      </c>
      <c r="R18" s="49">
        <v>16</v>
      </c>
      <c r="S18" s="59">
        <f>R18*C18</f>
        <v>64</v>
      </c>
    </row>
    <row r="19" spans="1:19" ht="18" customHeight="1" x14ac:dyDescent="0.2">
      <c r="A19" s="4">
        <v>10</v>
      </c>
      <c r="B19" s="49" t="s">
        <v>318</v>
      </c>
      <c r="C19" s="58">
        <v>4</v>
      </c>
      <c r="D19" s="49" t="s">
        <v>161</v>
      </c>
      <c r="E19" s="58">
        <v>0</v>
      </c>
      <c r="F19" s="49" t="s">
        <v>162</v>
      </c>
      <c r="G19" s="58">
        <v>0</v>
      </c>
      <c r="H19" s="49"/>
      <c r="I19" s="58"/>
      <c r="J19" s="58"/>
      <c r="K19" s="58"/>
      <c r="L19" s="49" t="s">
        <v>164</v>
      </c>
      <c r="M19" s="58">
        <v>4</v>
      </c>
      <c r="N19" s="49" t="s">
        <v>319</v>
      </c>
      <c r="O19" s="58">
        <v>0</v>
      </c>
      <c r="P19" s="58">
        <f t="shared" si="0"/>
        <v>4</v>
      </c>
      <c r="Q19" s="4">
        <v>10</v>
      </c>
      <c r="R19" s="49">
        <v>15</v>
      </c>
      <c r="S19" s="59">
        <f>R19*C19</f>
        <v>60</v>
      </c>
    </row>
    <row r="20" spans="1:19" ht="18" customHeight="1" x14ac:dyDescent="0.2">
      <c r="A20" s="4">
        <v>11</v>
      </c>
      <c r="B20" s="58" t="s">
        <v>39</v>
      </c>
      <c r="C20" s="58">
        <v>6</v>
      </c>
      <c r="D20" s="49" t="s">
        <v>321</v>
      </c>
      <c r="E20" s="58">
        <v>0</v>
      </c>
      <c r="F20" s="49" t="s">
        <v>320</v>
      </c>
      <c r="G20" s="58">
        <v>0</v>
      </c>
      <c r="H20" s="49" t="s">
        <v>285</v>
      </c>
      <c r="I20" s="58">
        <v>0</v>
      </c>
      <c r="J20" s="49" t="s">
        <v>286</v>
      </c>
      <c r="K20" s="58">
        <v>0</v>
      </c>
      <c r="L20" s="49" t="s">
        <v>287</v>
      </c>
      <c r="M20" s="58">
        <v>2</v>
      </c>
      <c r="N20" s="49" t="s">
        <v>163</v>
      </c>
      <c r="O20" s="58">
        <v>0</v>
      </c>
      <c r="P20" s="58">
        <f t="shared" si="0"/>
        <v>2</v>
      </c>
      <c r="Q20" s="4">
        <v>11</v>
      </c>
      <c r="R20" s="49">
        <v>14</v>
      </c>
      <c r="S20" s="59">
        <f>R20*C20</f>
        <v>84</v>
      </c>
    </row>
    <row r="24" spans="1:19" ht="15.75" x14ac:dyDescent="0.25">
      <c r="B24" s="6" t="s">
        <v>25</v>
      </c>
      <c r="C24" s="6"/>
      <c r="D24" s="6"/>
      <c r="E24" s="6"/>
      <c r="G24" s="6"/>
      <c r="H24" s="6"/>
      <c r="I24" s="6" t="s">
        <v>26</v>
      </c>
    </row>
    <row r="25" spans="1:19" ht="15.75" x14ac:dyDescent="0.25">
      <c r="B25" s="6"/>
      <c r="C25" s="6"/>
      <c r="D25" s="6"/>
      <c r="E25" s="6"/>
      <c r="G25" s="6"/>
      <c r="H25" s="6"/>
      <c r="I25" s="6"/>
    </row>
    <row r="26" spans="1:19" ht="15.75" x14ac:dyDescent="0.25">
      <c r="B26" s="6"/>
      <c r="C26" s="6"/>
      <c r="D26" s="6"/>
      <c r="E26" s="6"/>
      <c r="G26" s="6"/>
      <c r="H26" s="6"/>
      <c r="I26" s="6"/>
    </row>
    <row r="27" spans="1:19" ht="15.75" x14ac:dyDescent="0.25">
      <c r="B27" s="6" t="s">
        <v>27</v>
      </c>
      <c r="C27" s="6"/>
      <c r="D27" s="6"/>
      <c r="E27" s="6"/>
      <c r="G27" s="6"/>
      <c r="H27" s="6"/>
      <c r="I27" s="6" t="s">
        <v>28</v>
      </c>
    </row>
    <row r="31" spans="1:19" ht="15.75" x14ac:dyDescent="0.25">
      <c r="B31" s="6" t="s">
        <v>43</v>
      </c>
      <c r="I31" s="6" t="s">
        <v>30</v>
      </c>
    </row>
  </sheetData>
  <sheetProtection selectLockedCells="1" selectUnlockedCells="1"/>
  <mergeCells count="21">
    <mergeCell ref="A6:S6"/>
    <mergeCell ref="A1:Q1"/>
    <mergeCell ref="A2:Q2"/>
    <mergeCell ref="A3:Q3"/>
    <mergeCell ref="A4:Q4"/>
    <mergeCell ref="A5:Q5"/>
    <mergeCell ref="A7:A9"/>
    <mergeCell ref="B7:B9"/>
    <mergeCell ref="C7:C9"/>
    <mergeCell ref="D7:K7"/>
    <mergeCell ref="S7:S9"/>
    <mergeCell ref="E8:E9"/>
    <mergeCell ref="G8:G9"/>
    <mergeCell ref="I8:I9"/>
    <mergeCell ref="K8:K9"/>
    <mergeCell ref="M8:M9"/>
    <mergeCell ref="O8:O9"/>
    <mergeCell ref="L7:O7"/>
    <mergeCell ref="P7:P9"/>
    <mergeCell ref="Q7:Q9"/>
    <mergeCell ref="R7:R9"/>
  </mergeCells>
  <phoneticPr fontId="0" type="noConversion"/>
  <pageMargins left="0.79" right="0.28000000000000003" top="0.55972222222222223" bottom="0.61" header="0.51180555555555551" footer="0.51180555555555551"/>
  <pageSetup paperSize="9" scale="87" firstPageNumber="0" fitToHeight="1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</sheetPr>
  <dimension ref="A1:X28"/>
  <sheetViews>
    <sheetView workbookViewId="0">
      <selection activeCell="S7" sqref="S7:S9"/>
    </sheetView>
  </sheetViews>
  <sheetFormatPr defaultRowHeight="12.75" x14ac:dyDescent="0.2"/>
  <cols>
    <col min="1" max="1" width="4" customWidth="1"/>
    <col min="2" max="2" width="30.5703125" customWidth="1"/>
    <col min="3" max="3" width="4" customWidth="1"/>
    <col min="4" max="4" width="14.140625" customWidth="1"/>
    <col min="5" max="5" width="4.85546875" customWidth="1"/>
    <col min="6" max="6" width="14.140625" customWidth="1"/>
    <col min="7" max="7" width="5.140625" customWidth="1"/>
    <col min="8" max="8" width="13.42578125" customWidth="1"/>
    <col min="9" max="9" width="5.140625" customWidth="1"/>
    <col min="10" max="10" width="13.85546875" customWidth="1"/>
    <col min="11" max="11" width="5.140625" customWidth="1"/>
    <col min="12" max="12" width="12.42578125" customWidth="1"/>
    <col min="13" max="13" width="5.5703125" customWidth="1"/>
    <col min="14" max="14" width="11.85546875" customWidth="1"/>
    <col min="15" max="15" width="4.5703125" customWidth="1"/>
    <col min="16" max="16" width="7.140625" customWidth="1"/>
    <col min="17" max="17" width="5.5703125" customWidth="1"/>
    <col min="18" max="18" width="3.5703125" customWidth="1"/>
    <col min="19" max="19" width="6.28515625" customWidth="1"/>
    <col min="20" max="20" width="1.7109375" customWidth="1"/>
    <col min="21" max="21" width="3.85546875" customWidth="1"/>
    <col min="22" max="22" width="3" customWidth="1"/>
  </cols>
  <sheetData>
    <row r="1" spans="1:24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4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54"/>
      <c r="X2" s="54"/>
    </row>
    <row r="3" spans="1:24" s="2" customFormat="1" ht="18.75" x14ac:dyDescent="0.3">
      <c r="A3" s="109" t="s">
        <v>44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4" s="2" customFormat="1" ht="18.75" x14ac:dyDescent="0.3">
      <c r="A4" s="109" t="s">
        <v>33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24" s="2" customFormat="1" ht="18.75" x14ac:dyDescent="0.3">
      <c r="A5" s="109" t="s">
        <v>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</row>
    <row r="6" spans="1:24" s="2" customFormat="1" ht="18.75" x14ac:dyDescent="0.3">
      <c r="A6" s="112" t="s">
        <v>91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4" ht="15" customHeight="1" x14ac:dyDescent="0.2">
      <c r="A7" s="117" t="s">
        <v>4</v>
      </c>
      <c r="B7" s="118" t="s">
        <v>34</v>
      </c>
      <c r="C7" s="116" t="s">
        <v>35</v>
      </c>
      <c r="D7" s="118" t="s">
        <v>7</v>
      </c>
      <c r="E7" s="118"/>
      <c r="F7" s="118"/>
      <c r="G7" s="118"/>
      <c r="H7" s="118"/>
      <c r="I7" s="118"/>
      <c r="J7" s="118"/>
      <c r="K7" s="118"/>
      <c r="L7" s="114" t="s">
        <v>8</v>
      </c>
      <c r="M7" s="114"/>
      <c r="N7" s="114"/>
      <c r="O7" s="114"/>
      <c r="P7" s="106" t="s">
        <v>9</v>
      </c>
      <c r="Q7" s="106" t="s">
        <v>10</v>
      </c>
      <c r="R7" s="106" t="s">
        <v>11</v>
      </c>
      <c r="S7" s="111" t="s">
        <v>12</v>
      </c>
    </row>
    <row r="8" spans="1:24" ht="15" customHeight="1" x14ac:dyDescent="0.2">
      <c r="A8" s="117"/>
      <c r="B8" s="118"/>
      <c r="C8" s="116"/>
      <c r="D8" s="77" t="s">
        <v>13</v>
      </c>
      <c r="E8" s="116" t="s">
        <v>348</v>
      </c>
      <c r="F8" s="77" t="s">
        <v>14</v>
      </c>
      <c r="G8" s="116" t="s">
        <v>348</v>
      </c>
      <c r="H8" s="77" t="s">
        <v>15</v>
      </c>
      <c r="I8" s="116" t="s">
        <v>348</v>
      </c>
      <c r="J8" s="77" t="s">
        <v>16</v>
      </c>
      <c r="K8" s="116" t="s">
        <v>348</v>
      </c>
      <c r="L8" s="76" t="s">
        <v>13</v>
      </c>
      <c r="M8" s="116" t="s">
        <v>348</v>
      </c>
      <c r="N8" s="9" t="s">
        <v>14</v>
      </c>
      <c r="O8" s="116" t="s">
        <v>348</v>
      </c>
      <c r="P8" s="106"/>
      <c r="Q8" s="106"/>
      <c r="R8" s="106"/>
      <c r="S8" s="111"/>
    </row>
    <row r="9" spans="1:24" ht="93.75" customHeight="1" x14ac:dyDescent="0.2">
      <c r="A9" s="117"/>
      <c r="B9" s="118"/>
      <c r="C9" s="116"/>
      <c r="D9" s="71" t="s">
        <v>17</v>
      </c>
      <c r="E9" s="116"/>
      <c r="F9" s="71" t="s">
        <v>17</v>
      </c>
      <c r="G9" s="116"/>
      <c r="H9" s="71" t="s">
        <v>17</v>
      </c>
      <c r="I9" s="116"/>
      <c r="J9" s="71" t="s">
        <v>17</v>
      </c>
      <c r="K9" s="116"/>
      <c r="L9" s="15" t="s">
        <v>17</v>
      </c>
      <c r="M9" s="116"/>
      <c r="N9" s="15" t="s">
        <v>17</v>
      </c>
      <c r="O9" s="116"/>
      <c r="P9" s="106"/>
      <c r="Q9" s="106"/>
      <c r="R9" s="106"/>
      <c r="S9" s="111"/>
    </row>
    <row r="10" spans="1:24" ht="18" customHeight="1" x14ac:dyDescent="0.2">
      <c r="A10" s="4">
        <v>1</v>
      </c>
      <c r="B10" s="55" t="s">
        <v>186</v>
      </c>
      <c r="C10" s="44">
        <v>6</v>
      </c>
      <c r="D10" s="55" t="s">
        <v>303</v>
      </c>
      <c r="E10" s="4">
        <v>36</v>
      </c>
      <c r="F10" s="55" t="s">
        <v>304</v>
      </c>
      <c r="G10" s="4">
        <v>33</v>
      </c>
      <c r="H10" s="55" t="s">
        <v>305</v>
      </c>
      <c r="I10" s="4">
        <v>30</v>
      </c>
      <c r="J10" s="55" t="s">
        <v>306</v>
      </c>
      <c r="K10" s="4">
        <v>2</v>
      </c>
      <c r="L10" s="55" t="s">
        <v>307</v>
      </c>
      <c r="M10" s="4">
        <v>27</v>
      </c>
      <c r="N10" s="55" t="s">
        <v>308</v>
      </c>
      <c r="O10" s="4">
        <v>30</v>
      </c>
      <c r="P10" s="4">
        <f t="shared" ref="P10:P20" si="0">E10+G10+I10+K10+M10+O10</f>
        <v>158</v>
      </c>
      <c r="Q10" s="34">
        <v>1</v>
      </c>
      <c r="R10" s="34">
        <v>36</v>
      </c>
      <c r="S10" s="57">
        <f t="shared" ref="S10:S15" si="1">R10*C10</f>
        <v>216</v>
      </c>
    </row>
    <row r="11" spans="1:24" ht="18" customHeight="1" x14ac:dyDescent="0.2">
      <c r="A11" s="4">
        <v>2</v>
      </c>
      <c r="B11" s="4" t="s">
        <v>38</v>
      </c>
      <c r="C11" s="4">
        <v>6</v>
      </c>
      <c r="D11" s="55" t="s">
        <v>279</v>
      </c>
      <c r="E11" s="4">
        <v>23</v>
      </c>
      <c r="F11" s="55" t="s">
        <v>280</v>
      </c>
      <c r="G11" s="4">
        <v>8</v>
      </c>
      <c r="H11" s="55" t="s">
        <v>281</v>
      </c>
      <c r="I11" s="4">
        <v>27</v>
      </c>
      <c r="J11" s="55" t="s">
        <v>282</v>
      </c>
      <c r="K11" s="4">
        <v>18</v>
      </c>
      <c r="L11" s="55" t="s">
        <v>283</v>
      </c>
      <c r="M11" s="4">
        <v>33</v>
      </c>
      <c r="N11" s="55" t="s">
        <v>284</v>
      </c>
      <c r="O11" s="4">
        <v>23</v>
      </c>
      <c r="P11" s="56">
        <f t="shared" si="0"/>
        <v>132</v>
      </c>
      <c r="Q11" s="58">
        <v>2</v>
      </c>
      <c r="R11" s="58">
        <v>33</v>
      </c>
      <c r="S11" s="59">
        <f t="shared" si="1"/>
        <v>198</v>
      </c>
    </row>
    <row r="12" spans="1:24" ht="18" customHeight="1" x14ac:dyDescent="0.2">
      <c r="A12" s="4">
        <v>3</v>
      </c>
      <c r="B12" s="4" t="s">
        <v>36</v>
      </c>
      <c r="C12" s="4">
        <v>6</v>
      </c>
      <c r="D12" s="55" t="s">
        <v>266</v>
      </c>
      <c r="E12" s="4">
        <v>25</v>
      </c>
      <c r="F12" s="55" t="s">
        <v>268</v>
      </c>
      <c r="G12" s="4">
        <v>19</v>
      </c>
      <c r="H12" s="55" t="s">
        <v>269</v>
      </c>
      <c r="I12" s="4">
        <v>9</v>
      </c>
      <c r="J12" s="55" t="s">
        <v>270</v>
      </c>
      <c r="K12" s="4">
        <v>7</v>
      </c>
      <c r="L12" s="55" t="s">
        <v>271</v>
      </c>
      <c r="M12" s="4">
        <v>36</v>
      </c>
      <c r="N12" s="55" t="s">
        <v>272</v>
      </c>
      <c r="O12" s="4">
        <v>25</v>
      </c>
      <c r="P12" s="56">
        <f t="shared" si="0"/>
        <v>121</v>
      </c>
      <c r="Q12" s="58">
        <v>3</v>
      </c>
      <c r="R12" s="58">
        <v>30</v>
      </c>
      <c r="S12" s="59">
        <f t="shared" si="1"/>
        <v>180</v>
      </c>
    </row>
    <row r="13" spans="1:24" ht="18" customHeight="1" x14ac:dyDescent="0.2">
      <c r="A13" s="4">
        <v>4</v>
      </c>
      <c r="B13" s="4" t="s">
        <v>40</v>
      </c>
      <c r="C13" s="4">
        <v>6</v>
      </c>
      <c r="D13" s="55" t="s">
        <v>288</v>
      </c>
      <c r="E13" s="4">
        <v>19</v>
      </c>
      <c r="F13" s="55" t="s">
        <v>289</v>
      </c>
      <c r="G13" s="4">
        <v>13</v>
      </c>
      <c r="H13" s="55" t="s">
        <v>290</v>
      </c>
      <c r="I13" s="4">
        <v>12</v>
      </c>
      <c r="J13" s="55" t="s">
        <v>291</v>
      </c>
      <c r="K13" s="4">
        <v>16</v>
      </c>
      <c r="L13" s="55" t="s">
        <v>292</v>
      </c>
      <c r="M13" s="4">
        <v>12</v>
      </c>
      <c r="N13" s="55" t="s">
        <v>293</v>
      </c>
      <c r="O13" s="4">
        <v>9</v>
      </c>
      <c r="P13" s="56">
        <f t="shared" si="0"/>
        <v>81</v>
      </c>
      <c r="Q13" s="34">
        <v>4</v>
      </c>
      <c r="R13" s="58">
        <v>27</v>
      </c>
      <c r="S13" s="59">
        <f t="shared" si="1"/>
        <v>162</v>
      </c>
    </row>
    <row r="14" spans="1:24" ht="18" customHeight="1" x14ac:dyDescent="0.2">
      <c r="A14" s="4">
        <v>5</v>
      </c>
      <c r="B14" s="4" t="s">
        <v>37</v>
      </c>
      <c r="C14" s="4">
        <v>6</v>
      </c>
      <c r="D14" s="55" t="s">
        <v>273</v>
      </c>
      <c r="E14" s="4">
        <v>9</v>
      </c>
      <c r="F14" s="55" t="s">
        <v>274</v>
      </c>
      <c r="G14" s="4">
        <v>14</v>
      </c>
      <c r="H14" s="55" t="s">
        <v>275</v>
      </c>
      <c r="I14" s="4">
        <v>4</v>
      </c>
      <c r="J14" s="55" t="s">
        <v>276</v>
      </c>
      <c r="K14" s="4">
        <v>0</v>
      </c>
      <c r="L14" s="55" t="s">
        <v>277</v>
      </c>
      <c r="M14" s="4">
        <v>11</v>
      </c>
      <c r="N14" s="55" t="s">
        <v>278</v>
      </c>
      <c r="O14" s="4">
        <v>14</v>
      </c>
      <c r="P14" s="56">
        <f t="shared" si="0"/>
        <v>52</v>
      </c>
      <c r="Q14" s="58">
        <v>5</v>
      </c>
      <c r="R14" s="58">
        <v>25</v>
      </c>
      <c r="S14" s="59">
        <f t="shared" si="1"/>
        <v>150</v>
      </c>
    </row>
    <row r="15" spans="1:24" ht="18" customHeight="1" x14ac:dyDescent="0.2">
      <c r="A15" s="56">
        <v>6</v>
      </c>
      <c r="B15" s="55" t="s">
        <v>309</v>
      </c>
      <c r="C15" s="4">
        <v>5</v>
      </c>
      <c r="D15" s="55" t="s">
        <v>323</v>
      </c>
      <c r="E15" s="4">
        <v>5</v>
      </c>
      <c r="F15" s="55" t="s">
        <v>310</v>
      </c>
      <c r="G15" s="4">
        <v>0</v>
      </c>
      <c r="H15" s="55" t="s">
        <v>311</v>
      </c>
      <c r="I15" s="4">
        <v>0</v>
      </c>
      <c r="J15" s="4"/>
      <c r="K15" s="4"/>
      <c r="L15" s="55" t="s">
        <v>312</v>
      </c>
      <c r="M15" s="4">
        <v>15</v>
      </c>
      <c r="N15" s="55" t="s">
        <v>313</v>
      </c>
      <c r="O15" s="4">
        <v>19</v>
      </c>
      <c r="P15" s="56">
        <f t="shared" si="0"/>
        <v>39</v>
      </c>
      <c r="Q15" s="58">
        <v>6</v>
      </c>
      <c r="R15" s="58">
        <v>23</v>
      </c>
      <c r="S15" s="59">
        <f t="shared" si="1"/>
        <v>115</v>
      </c>
    </row>
    <row r="16" spans="1:24" ht="18" customHeight="1" x14ac:dyDescent="0.2">
      <c r="A16" s="56">
        <v>7</v>
      </c>
      <c r="B16" s="72" t="s">
        <v>314</v>
      </c>
      <c r="C16" s="34">
        <v>4</v>
      </c>
      <c r="D16" s="72" t="s">
        <v>315</v>
      </c>
      <c r="E16" s="34">
        <v>11</v>
      </c>
      <c r="F16" s="72" t="s">
        <v>302</v>
      </c>
      <c r="G16" s="34">
        <v>1</v>
      </c>
      <c r="H16" s="72" t="s">
        <v>316</v>
      </c>
      <c r="I16" s="34">
        <v>0</v>
      </c>
      <c r="J16" s="34"/>
      <c r="K16" s="34"/>
      <c r="L16" s="72" t="s">
        <v>317</v>
      </c>
      <c r="M16" s="34">
        <v>7</v>
      </c>
      <c r="N16" s="72"/>
      <c r="O16" s="34"/>
      <c r="P16" s="5">
        <f t="shared" si="0"/>
        <v>19</v>
      </c>
      <c r="Q16" s="34">
        <v>7</v>
      </c>
      <c r="R16" s="58">
        <v>21</v>
      </c>
      <c r="S16" s="59">
        <f>R16*C16</f>
        <v>84</v>
      </c>
    </row>
    <row r="17" spans="1:19" x14ac:dyDescent="0.2">
      <c r="A17" s="78">
        <v>8</v>
      </c>
      <c r="B17" s="58" t="s">
        <v>41</v>
      </c>
      <c r="C17" s="58">
        <v>6</v>
      </c>
      <c r="D17" s="49" t="s">
        <v>294</v>
      </c>
      <c r="E17" s="58">
        <v>0</v>
      </c>
      <c r="F17" s="49" t="s">
        <v>295</v>
      </c>
      <c r="G17" s="58">
        <v>0</v>
      </c>
      <c r="H17" s="49" t="s">
        <v>322</v>
      </c>
      <c r="I17" s="58">
        <v>0</v>
      </c>
      <c r="J17" s="49" t="s">
        <v>296</v>
      </c>
      <c r="K17" s="58">
        <v>6</v>
      </c>
      <c r="L17" s="49" t="s">
        <v>297</v>
      </c>
      <c r="M17" s="58">
        <v>6</v>
      </c>
      <c r="N17" s="49" t="s">
        <v>325</v>
      </c>
      <c r="O17" s="58">
        <v>5</v>
      </c>
      <c r="P17" s="78">
        <f t="shared" si="0"/>
        <v>17</v>
      </c>
      <c r="Q17" s="58">
        <v>8</v>
      </c>
      <c r="R17" s="53">
        <v>19</v>
      </c>
      <c r="S17" s="79">
        <f>R16*C17</f>
        <v>126</v>
      </c>
    </row>
    <row r="18" spans="1:19" x14ac:dyDescent="0.2">
      <c r="A18" s="80">
        <v>9</v>
      </c>
      <c r="B18" s="49" t="s">
        <v>166</v>
      </c>
      <c r="C18" s="58">
        <v>4</v>
      </c>
      <c r="D18" s="49" t="s">
        <v>298</v>
      </c>
      <c r="E18" s="58">
        <v>0</v>
      </c>
      <c r="F18" s="49" t="s">
        <v>299</v>
      </c>
      <c r="G18" s="58">
        <v>0</v>
      </c>
      <c r="H18" s="58"/>
      <c r="I18" s="58"/>
      <c r="J18" s="58"/>
      <c r="K18" s="58"/>
      <c r="L18" s="49" t="s">
        <v>300</v>
      </c>
      <c r="M18" s="58">
        <v>8</v>
      </c>
      <c r="N18" s="49" t="s">
        <v>301</v>
      </c>
      <c r="O18" s="58">
        <v>1</v>
      </c>
      <c r="P18" s="99">
        <f t="shared" si="0"/>
        <v>9</v>
      </c>
      <c r="Q18" s="58">
        <v>9</v>
      </c>
      <c r="R18" s="53">
        <v>16</v>
      </c>
      <c r="S18" s="79">
        <f>R17*C18</f>
        <v>76</v>
      </c>
    </row>
    <row r="19" spans="1:19" x14ac:dyDescent="0.2">
      <c r="A19" s="80">
        <v>10</v>
      </c>
      <c r="B19" s="58" t="s">
        <v>39</v>
      </c>
      <c r="C19" s="58">
        <v>6</v>
      </c>
      <c r="D19" s="49" t="s">
        <v>321</v>
      </c>
      <c r="E19" s="58">
        <v>0</v>
      </c>
      <c r="F19" s="49" t="s">
        <v>320</v>
      </c>
      <c r="G19" s="58">
        <v>3</v>
      </c>
      <c r="H19" s="49" t="s">
        <v>285</v>
      </c>
      <c r="I19" s="58">
        <v>0</v>
      </c>
      <c r="J19" s="49" t="s">
        <v>286</v>
      </c>
      <c r="K19" s="58">
        <v>0</v>
      </c>
      <c r="L19" s="49" t="s">
        <v>287</v>
      </c>
      <c r="M19" s="58">
        <v>4</v>
      </c>
      <c r="N19" s="49" t="s">
        <v>163</v>
      </c>
      <c r="O19" s="58">
        <v>2</v>
      </c>
      <c r="P19" s="53">
        <f t="shared" si="0"/>
        <v>9</v>
      </c>
      <c r="Q19" s="34">
        <v>10</v>
      </c>
      <c r="R19" s="53">
        <v>15</v>
      </c>
      <c r="S19" s="79">
        <f>R19*C19</f>
        <v>90</v>
      </c>
    </row>
    <row r="20" spans="1:19" x14ac:dyDescent="0.2">
      <c r="A20" s="81">
        <v>11</v>
      </c>
      <c r="B20" s="49" t="s">
        <v>318</v>
      </c>
      <c r="C20" s="58">
        <v>4</v>
      </c>
      <c r="D20" s="49" t="s">
        <v>161</v>
      </c>
      <c r="E20" s="58">
        <v>0</v>
      </c>
      <c r="F20" s="49" t="s">
        <v>162</v>
      </c>
      <c r="G20" s="58">
        <v>0</v>
      </c>
      <c r="H20" s="49"/>
      <c r="I20" s="58"/>
      <c r="J20" s="58"/>
      <c r="K20" s="58"/>
      <c r="L20" s="49" t="s">
        <v>164</v>
      </c>
      <c r="M20" s="58">
        <v>1</v>
      </c>
      <c r="N20" s="49" t="s">
        <v>319</v>
      </c>
      <c r="O20" s="58">
        <v>0</v>
      </c>
      <c r="P20" s="49">
        <f t="shared" si="0"/>
        <v>1</v>
      </c>
      <c r="Q20" s="58">
        <v>11</v>
      </c>
      <c r="R20" s="49">
        <v>14</v>
      </c>
      <c r="S20" s="59">
        <f>R20*C20</f>
        <v>56</v>
      </c>
    </row>
    <row r="22" spans="1:19" ht="15.75" x14ac:dyDescent="0.25">
      <c r="C22" s="11"/>
      <c r="D22" s="6" t="s">
        <v>25</v>
      </c>
      <c r="E22" s="6"/>
      <c r="F22" s="6"/>
      <c r="G22" s="6"/>
      <c r="I22" s="6"/>
      <c r="J22" s="6"/>
      <c r="K22" s="6" t="s">
        <v>26</v>
      </c>
      <c r="L22" s="14"/>
      <c r="M22" s="14"/>
      <c r="Q22" s="14"/>
    </row>
    <row r="23" spans="1:19" ht="15.75" x14ac:dyDescent="0.25">
      <c r="C23" s="11"/>
      <c r="D23" s="6"/>
      <c r="E23" s="6"/>
      <c r="F23" s="6"/>
      <c r="G23" s="6"/>
      <c r="I23" s="6"/>
      <c r="J23" s="6"/>
      <c r="K23" s="6"/>
      <c r="L23" s="14"/>
      <c r="M23" s="14"/>
      <c r="Q23" s="14"/>
    </row>
    <row r="24" spans="1:19" ht="15.75" x14ac:dyDescent="0.25">
      <c r="C24" s="11"/>
      <c r="D24" s="6"/>
      <c r="E24" s="6"/>
      <c r="F24" s="6"/>
      <c r="G24" s="6"/>
      <c r="I24" s="6"/>
      <c r="J24" s="6"/>
      <c r="K24" s="6"/>
      <c r="L24" s="6"/>
      <c r="M24" s="6"/>
      <c r="Q24" s="6"/>
    </row>
    <row r="25" spans="1:19" ht="15.75" x14ac:dyDescent="0.25">
      <c r="C25" s="11"/>
      <c r="D25" s="6" t="s">
        <v>27</v>
      </c>
      <c r="E25" s="6"/>
      <c r="F25" s="6"/>
      <c r="G25" s="6"/>
      <c r="I25" s="6"/>
      <c r="J25" s="6"/>
      <c r="K25" s="6" t="s">
        <v>28</v>
      </c>
      <c r="L25" s="14"/>
      <c r="M25" s="14"/>
      <c r="Q25" s="14"/>
    </row>
    <row r="28" spans="1:19" ht="15.75" x14ac:dyDescent="0.25">
      <c r="D28" s="6" t="s">
        <v>45</v>
      </c>
      <c r="K28" s="6" t="s">
        <v>30</v>
      </c>
    </row>
  </sheetData>
  <sheetProtection selectLockedCells="1" selectUnlockedCells="1"/>
  <mergeCells count="21">
    <mergeCell ref="A1:V1"/>
    <mergeCell ref="A2:V2"/>
    <mergeCell ref="A3:V3"/>
    <mergeCell ref="A4:V4"/>
    <mergeCell ref="A5:V5"/>
    <mergeCell ref="A6:V6"/>
    <mergeCell ref="A7:A9"/>
    <mergeCell ref="B7:B9"/>
    <mergeCell ref="C7:C9"/>
    <mergeCell ref="D7:K7"/>
    <mergeCell ref="L7:O7"/>
    <mergeCell ref="P7:P9"/>
    <mergeCell ref="Q7:Q9"/>
    <mergeCell ref="R7:R9"/>
    <mergeCell ref="S7:S9"/>
    <mergeCell ref="E8:E9"/>
    <mergeCell ref="G8:G9"/>
    <mergeCell ref="I8:I9"/>
    <mergeCell ref="K8:K9"/>
    <mergeCell ref="M8:M9"/>
    <mergeCell ref="O8:O9"/>
  </mergeCells>
  <phoneticPr fontId="0" type="noConversion"/>
  <pageMargins left="0.30972222222222223" right="0.20972222222222223" top="0.39374999999999999" bottom="0.43333333333333335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46"/>
    <pageSetUpPr fitToPage="1"/>
  </sheetPr>
  <dimension ref="A1:X28"/>
  <sheetViews>
    <sheetView tabSelected="1" workbookViewId="0">
      <selection activeCell="A6" sqref="A6:X6"/>
    </sheetView>
  </sheetViews>
  <sheetFormatPr defaultRowHeight="12.75" x14ac:dyDescent="0.2"/>
  <cols>
    <col min="1" max="1" width="4" customWidth="1"/>
    <col min="2" max="2" width="30.5703125" customWidth="1"/>
    <col min="3" max="3" width="4" customWidth="1"/>
    <col min="4" max="4" width="14.140625" customWidth="1"/>
    <col min="5" max="5" width="4.85546875" customWidth="1"/>
    <col min="6" max="6" width="14.140625" customWidth="1"/>
    <col min="7" max="7" width="5.140625" customWidth="1"/>
    <col min="8" max="8" width="12.42578125" customWidth="1"/>
    <col min="9" max="9" width="5.140625" customWidth="1"/>
    <col min="10" max="10" width="13.85546875" customWidth="1"/>
    <col min="11" max="11" width="5.140625" customWidth="1"/>
    <col min="12" max="12" width="12.42578125" customWidth="1"/>
    <col min="13" max="13" width="5.5703125" customWidth="1"/>
    <col min="14" max="14" width="11.85546875" customWidth="1"/>
    <col min="15" max="15" width="4.5703125" customWidth="1"/>
    <col min="16" max="16" width="7.140625" customWidth="1"/>
    <col min="17" max="17" width="5.5703125" customWidth="1"/>
    <col min="18" max="18" width="3.5703125" customWidth="1"/>
    <col min="19" max="19" width="8.42578125" customWidth="1"/>
    <col min="20" max="20" width="1.42578125" customWidth="1"/>
    <col min="21" max="21" width="3.85546875" customWidth="1"/>
    <col min="22" max="22" width="3" customWidth="1"/>
    <col min="23" max="23" width="2.5703125" customWidth="1"/>
    <col min="24" max="24" width="2.85546875" customWidth="1"/>
  </cols>
  <sheetData>
    <row r="1" spans="1:24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4" s="2" customFormat="1" ht="18.75" x14ac:dyDescent="0.3">
      <c r="A3" s="109" t="s">
        <v>46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24" s="2" customFormat="1" ht="18.75" x14ac:dyDescent="0.3">
      <c r="A4" s="109" t="s">
        <v>33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s="2" customFormat="1" ht="18.75" x14ac:dyDescent="0.3">
      <c r="A5" s="109" t="s">
        <v>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s="2" customFormat="1" ht="18.75" x14ac:dyDescent="0.3">
      <c r="A6" s="112" t="s">
        <v>91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24" ht="15" customHeight="1" x14ac:dyDescent="0.2">
      <c r="A7" s="117" t="s">
        <v>4</v>
      </c>
      <c r="B7" s="118" t="s">
        <v>34</v>
      </c>
      <c r="C7" s="116" t="s">
        <v>35</v>
      </c>
      <c r="D7" s="118" t="s">
        <v>7</v>
      </c>
      <c r="E7" s="118"/>
      <c r="F7" s="118"/>
      <c r="G7" s="118"/>
      <c r="H7" s="118"/>
      <c r="I7" s="118"/>
      <c r="J7" s="118"/>
      <c r="K7" s="118"/>
      <c r="L7" s="118" t="s">
        <v>8</v>
      </c>
      <c r="M7" s="118"/>
      <c r="N7" s="118"/>
      <c r="O7" s="118"/>
      <c r="P7" s="116" t="s">
        <v>9</v>
      </c>
      <c r="Q7" s="116" t="s">
        <v>10</v>
      </c>
      <c r="R7" s="116" t="s">
        <v>11</v>
      </c>
      <c r="S7" s="120" t="s">
        <v>12</v>
      </c>
    </row>
    <row r="8" spans="1:24" ht="15" customHeight="1" x14ac:dyDescent="0.2">
      <c r="A8" s="117"/>
      <c r="B8" s="118"/>
      <c r="C8" s="116"/>
      <c r="D8" s="77" t="s">
        <v>13</v>
      </c>
      <c r="E8" s="116" t="s">
        <v>267</v>
      </c>
      <c r="F8" s="77" t="s">
        <v>14</v>
      </c>
      <c r="G8" s="116" t="s">
        <v>267</v>
      </c>
      <c r="H8" s="77" t="s">
        <v>15</v>
      </c>
      <c r="I8" s="116" t="s">
        <v>267</v>
      </c>
      <c r="J8" s="77" t="s">
        <v>16</v>
      </c>
      <c r="K8" s="116" t="s">
        <v>267</v>
      </c>
      <c r="L8" s="77" t="s">
        <v>13</v>
      </c>
      <c r="M8" s="116" t="s">
        <v>267</v>
      </c>
      <c r="N8" s="77" t="s">
        <v>14</v>
      </c>
      <c r="O8" s="116" t="s">
        <v>267</v>
      </c>
      <c r="P8" s="116"/>
      <c r="Q8" s="116"/>
      <c r="R8" s="116"/>
      <c r="S8" s="120"/>
    </row>
    <row r="9" spans="1:24" ht="101.25" customHeight="1" x14ac:dyDescent="0.2">
      <c r="A9" s="122"/>
      <c r="B9" s="123"/>
      <c r="C9" s="119"/>
      <c r="D9" s="100" t="s">
        <v>17</v>
      </c>
      <c r="E9" s="119"/>
      <c r="F9" s="100" t="s">
        <v>17</v>
      </c>
      <c r="G9" s="119"/>
      <c r="H9" s="100" t="s">
        <v>17</v>
      </c>
      <c r="I9" s="119"/>
      <c r="J9" s="100" t="s">
        <v>17</v>
      </c>
      <c r="K9" s="119"/>
      <c r="L9" s="100" t="s">
        <v>17</v>
      </c>
      <c r="M9" s="119"/>
      <c r="N9" s="100" t="s">
        <v>17</v>
      </c>
      <c r="O9" s="119"/>
      <c r="P9" s="119"/>
      <c r="Q9" s="119"/>
      <c r="R9" s="119"/>
      <c r="S9" s="121"/>
    </row>
    <row r="10" spans="1:24" ht="14.25" customHeight="1" x14ac:dyDescent="0.2">
      <c r="A10" s="58">
        <v>1</v>
      </c>
      <c r="B10" s="58" t="s">
        <v>40</v>
      </c>
      <c r="C10" s="58">
        <v>6</v>
      </c>
      <c r="D10" s="49" t="s">
        <v>288</v>
      </c>
      <c r="E10" s="58">
        <v>36</v>
      </c>
      <c r="F10" s="49" t="s">
        <v>289</v>
      </c>
      <c r="G10" s="58">
        <v>1</v>
      </c>
      <c r="H10" s="49" t="s">
        <v>290</v>
      </c>
      <c r="I10" s="58">
        <v>23</v>
      </c>
      <c r="J10" s="49" t="s">
        <v>291</v>
      </c>
      <c r="K10" s="58">
        <v>25</v>
      </c>
      <c r="L10" s="49" t="s">
        <v>292</v>
      </c>
      <c r="M10" s="58">
        <v>19</v>
      </c>
      <c r="N10" s="49" t="s">
        <v>293</v>
      </c>
      <c r="O10" s="58">
        <v>16</v>
      </c>
      <c r="P10" s="58">
        <f t="shared" ref="P10:P20" si="0">E10+G10+I10+K10+M10+O10</f>
        <v>120</v>
      </c>
      <c r="Q10" s="58">
        <v>1</v>
      </c>
      <c r="R10" s="58">
        <v>36</v>
      </c>
      <c r="S10" s="59">
        <f>R10*C10</f>
        <v>216</v>
      </c>
    </row>
    <row r="11" spans="1:24" ht="18" customHeight="1" x14ac:dyDescent="0.2">
      <c r="A11" s="58">
        <v>2</v>
      </c>
      <c r="B11" s="58" t="s">
        <v>37</v>
      </c>
      <c r="C11" s="58">
        <v>6</v>
      </c>
      <c r="D11" s="49" t="s">
        <v>273</v>
      </c>
      <c r="E11" s="58">
        <v>27</v>
      </c>
      <c r="F11" s="49" t="s">
        <v>274</v>
      </c>
      <c r="G11" s="58">
        <v>23</v>
      </c>
      <c r="H11" s="49" t="s">
        <v>275</v>
      </c>
      <c r="I11" s="58">
        <v>19</v>
      </c>
      <c r="J11" s="49" t="s">
        <v>276</v>
      </c>
      <c r="K11" s="58">
        <v>4</v>
      </c>
      <c r="L11" s="49" t="s">
        <v>277</v>
      </c>
      <c r="M11" s="58">
        <v>21</v>
      </c>
      <c r="N11" s="49" t="s">
        <v>278</v>
      </c>
      <c r="O11" s="58">
        <v>23</v>
      </c>
      <c r="P11" s="58">
        <f t="shared" si="0"/>
        <v>117</v>
      </c>
      <c r="Q11" s="58">
        <v>2</v>
      </c>
      <c r="R11" s="58">
        <v>33</v>
      </c>
      <c r="S11" s="59">
        <f t="shared" ref="S11:S20" si="1">R11*C11</f>
        <v>198</v>
      </c>
    </row>
    <row r="12" spans="1:24" ht="18" customHeight="1" x14ac:dyDescent="0.2">
      <c r="A12" s="58">
        <v>3</v>
      </c>
      <c r="B12" s="58" t="s">
        <v>36</v>
      </c>
      <c r="C12" s="58">
        <v>6</v>
      </c>
      <c r="D12" s="49" t="s">
        <v>266</v>
      </c>
      <c r="E12" s="58">
        <v>33</v>
      </c>
      <c r="F12" s="49" t="s">
        <v>268</v>
      </c>
      <c r="G12" s="58">
        <v>0</v>
      </c>
      <c r="H12" s="49" t="s">
        <v>269</v>
      </c>
      <c r="I12" s="58">
        <v>15</v>
      </c>
      <c r="J12" s="49" t="s">
        <v>270</v>
      </c>
      <c r="K12" s="58">
        <v>14</v>
      </c>
      <c r="L12" s="49" t="s">
        <v>271</v>
      </c>
      <c r="M12" s="58">
        <v>13</v>
      </c>
      <c r="N12" s="49" t="s">
        <v>272</v>
      </c>
      <c r="O12" s="58">
        <v>33</v>
      </c>
      <c r="P12" s="58">
        <f t="shared" si="0"/>
        <v>108</v>
      </c>
      <c r="Q12" s="58">
        <v>3</v>
      </c>
      <c r="R12" s="58">
        <v>30</v>
      </c>
      <c r="S12" s="59">
        <f t="shared" si="1"/>
        <v>180</v>
      </c>
    </row>
    <row r="13" spans="1:24" ht="18" customHeight="1" x14ac:dyDescent="0.2">
      <c r="A13" s="58">
        <v>4</v>
      </c>
      <c r="B13" s="58" t="s">
        <v>38</v>
      </c>
      <c r="C13" s="58">
        <v>6</v>
      </c>
      <c r="D13" s="49" t="s">
        <v>279</v>
      </c>
      <c r="E13" s="58">
        <v>30</v>
      </c>
      <c r="F13" s="49" t="s">
        <v>280</v>
      </c>
      <c r="G13" s="58">
        <v>0</v>
      </c>
      <c r="H13" s="49" t="s">
        <v>281</v>
      </c>
      <c r="I13" s="58">
        <v>0</v>
      </c>
      <c r="J13" s="49" t="s">
        <v>282</v>
      </c>
      <c r="K13" s="58">
        <v>0</v>
      </c>
      <c r="L13" s="49" t="s">
        <v>283</v>
      </c>
      <c r="M13" s="58">
        <v>36</v>
      </c>
      <c r="N13" s="49" t="s">
        <v>284</v>
      </c>
      <c r="O13" s="58">
        <v>10</v>
      </c>
      <c r="P13" s="58">
        <f t="shared" si="0"/>
        <v>76</v>
      </c>
      <c r="Q13" s="58">
        <v>4</v>
      </c>
      <c r="R13" s="58">
        <v>27</v>
      </c>
      <c r="S13" s="59">
        <f t="shared" si="1"/>
        <v>162</v>
      </c>
    </row>
    <row r="14" spans="1:24" ht="18" customHeight="1" x14ac:dyDescent="0.2">
      <c r="A14" s="58">
        <v>5</v>
      </c>
      <c r="B14" s="58" t="s">
        <v>39</v>
      </c>
      <c r="C14" s="58">
        <v>6</v>
      </c>
      <c r="D14" s="49" t="s">
        <v>321</v>
      </c>
      <c r="E14" s="58">
        <v>8</v>
      </c>
      <c r="F14" s="49" t="s">
        <v>320</v>
      </c>
      <c r="G14" s="58">
        <v>12</v>
      </c>
      <c r="H14" s="49" t="s">
        <v>285</v>
      </c>
      <c r="I14" s="58">
        <v>5</v>
      </c>
      <c r="J14" s="49" t="s">
        <v>286</v>
      </c>
      <c r="K14" s="58">
        <v>6</v>
      </c>
      <c r="L14" s="49" t="s">
        <v>287</v>
      </c>
      <c r="M14" s="58">
        <v>15</v>
      </c>
      <c r="N14" s="49" t="s">
        <v>319</v>
      </c>
      <c r="O14" s="58">
        <v>14</v>
      </c>
      <c r="P14" s="49">
        <f t="shared" si="0"/>
        <v>60</v>
      </c>
      <c r="Q14" s="58">
        <v>5</v>
      </c>
      <c r="R14" s="58">
        <v>25</v>
      </c>
      <c r="S14" s="59">
        <f t="shared" si="1"/>
        <v>150</v>
      </c>
    </row>
    <row r="15" spans="1:24" ht="18" customHeight="1" x14ac:dyDescent="0.2">
      <c r="A15" s="58">
        <v>6</v>
      </c>
      <c r="B15" s="58" t="s">
        <v>41</v>
      </c>
      <c r="C15" s="58">
        <v>6</v>
      </c>
      <c r="D15" s="49" t="s">
        <v>294</v>
      </c>
      <c r="E15" s="58">
        <v>7</v>
      </c>
      <c r="F15" s="49" t="s">
        <v>295</v>
      </c>
      <c r="G15" s="58">
        <v>10</v>
      </c>
      <c r="H15" s="49" t="s">
        <v>322</v>
      </c>
      <c r="I15" s="58">
        <v>13</v>
      </c>
      <c r="J15" s="49" t="s">
        <v>296</v>
      </c>
      <c r="K15" s="58">
        <v>16</v>
      </c>
      <c r="L15" s="49" t="s">
        <v>297</v>
      </c>
      <c r="M15" s="58">
        <v>2</v>
      </c>
      <c r="N15" s="49" t="s">
        <v>325</v>
      </c>
      <c r="O15" s="58">
        <v>4</v>
      </c>
      <c r="P15" s="58">
        <f t="shared" si="0"/>
        <v>52</v>
      </c>
      <c r="Q15" s="58">
        <v>6</v>
      </c>
      <c r="R15" s="58">
        <v>23</v>
      </c>
      <c r="S15" s="59">
        <f t="shared" si="1"/>
        <v>138</v>
      </c>
    </row>
    <row r="16" spans="1:24" ht="18" customHeight="1" x14ac:dyDescent="0.2">
      <c r="A16" s="58">
        <v>7</v>
      </c>
      <c r="B16" s="49" t="s">
        <v>309</v>
      </c>
      <c r="C16" s="58">
        <v>5</v>
      </c>
      <c r="D16" s="49" t="s">
        <v>323</v>
      </c>
      <c r="E16" s="58">
        <v>0</v>
      </c>
      <c r="F16" s="49" t="s">
        <v>310</v>
      </c>
      <c r="G16" s="58">
        <v>0</v>
      </c>
      <c r="H16" s="49" t="s">
        <v>311</v>
      </c>
      <c r="I16" s="58">
        <v>11</v>
      </c>
      <c r="J16" s="58"/>
      <c r="K16" s="58"/>
      <c r="L16" s="49" t="s">
        <v>312</v>
      </c>
      <c r="M16" s="58">
        <v>9</v>
      </c>
      <c r="N16" s="49" t="s">
        <v>313</v>
      </c>
      <c r="O16" s="58">
        <v>27</v>
      </c>
      <c r="P16" s="58">
        <f t="shared" si="0"/>
        <v>47</v>
      </c>
      <c r="Q16" s="58">
        <v>7</v>
      </c>
      <c r="R16" s="58">
        <v>21</v>
      </c>
      <c r="S16" s="59">
        <f t="shared" si="1"/>
        <v>105</v>
      </c>
    </row>
    <row r="17" spans="1:19" ht="18" customHeight="1" x14ac:dyDescent="0.2">
      <c r="A17" s="58">
        <v>8</v>
      </c>
      <c r="B17" s="49" t="s">
        <v>186</v>
      </c>
      <c r="C17" s="58">
        <v>6</v>
      </c>
      <c r="D17" s="49" t="s">
        <v>303</v>
      </c>
      <c r="E17" s="58">
        <v>1</v>
      </c>
      <c r="F17" s="49" t="s">
        <v>304</v>
      </c>
      <c r="G17" s="58">
        <v>3</v>
      </c>
      <c r="H17" s="49" t="s">
        <v>305</v>
      </c>
      <c r="I17" s="58">
        <v>2</v>
      </c>
      <c r="J17" s="49" t="s">
        <v>306</v>
      </c>
      <c r="K17" s="58">
        <v>0</v>
      </c>
      <c r="L17" s="49" t="s">
        <v>307</v>
      </c>
      <c r="M17" s="58">
        <v>11</v>
      </c>
      <c r="N17" s="49" t="s">
        <v>308</v>
      </c>
      <c r="O17" s="58">
        <v>12</v>
      </c>
      <c r="P17" s="58">
        <f t="shared" si="0"/>
        <v>29</v>
      </c>
      <c r="Q17" s="58">
        <v>8</v>
      </c>
      <c r="R17" s="49">
        <v>19</v>
      </c>
      <c r="S17" s="59">
        <f t="shared" si="1"/>
        <v>114</v>
      </c>
    </row>
    <row r="18" spans="1:19" x14ac:dyDescent="0.2">
      <c r="A18" s="58">
        <v>9</v>
      </c>
      <c r="B18" s="49" t="s">
        <v>318</v>
      </c>
      <c r="C18" s="58">
        <v>4</v>
      </c>
      <c r="D18" s="49" t="s">
        <v>161</v>
      </c>
      <c r="E18" s="58">
        <v>0</v>
      </c>
      <c r="F18" s="49" t="s">
        <v>162</v>
      </c>
      <c r="G18" s="58">
        <v>0</v>
      </c>
      <c r="H18" s="49"/>
      <c r="I18" s="58"/>
      <c r="J18" s="58"/>
      <c r="K18" s="58"/>
      <c r="L18" s="49" t="s">
        <v>164</v>
      </c>
      <c r="M18" s="58">
        <v>1</v>
      </c>
      <c r="N18" s="49" t="s">
        <v>319</v>
      </c>
      <c r="O18" s="58">
        <v>14</v>
      </c>
      <c r="P18" s="49">
        <f t="shared" si="0"/>
        <v>15</v>
      </c>
      <c r="Q18" s="58">
        <v>9</v>
      </c>
      <c r="R18" s="49">
        <v>16</v>
      </c>
      <c r="S18" s="59">
        <f t="shared" si="1"/>
        <v>64</v>
      </c>
    </row>
    <row r="19" spans="1:19" x14ac:dyDescent="0.2">
      <c r="A19" s="58">
        <v>10</v>
      </c>
      <c r="B19" s="49" t="s">
        <v>314</v>
      </c>
      <c r="C19" s="58">
        <v>4</v>
      </c>
      <c r="D19" s="49" t="s">
        <v>315</v>
      </c>
      <c r="E19" s="58">
        <v>0</v>
      </c>
      <c r="F19" s="49" t="s">
        <v>302</v>
      </c>
      <c r="G19" s="58">
        <v>0</v>
      </c>
      <c r="H19" s="49" t="s">
        <v>316</v>
      </c>
      <c r="I19" s="58">
        <v>10</v>
      </c>
      <c r="J19" s="58"/>
      <c r="K19" s="58"/>
      <c r="L19" s="49" t="s">
        <v>317</v>
      </c>
      <c r="M19" s="58">
        <v>5</v>
      </c>
      <c r="N19" s="49" t="s">
        <v>163</v>
      </c>
      <c r="O19" s="58">
        <v>0</v>
      </c>
      <c r="P19" s="49">
        <f t="shared" si="0"/>
        <v>15</v>
      </c>
      <c r="Q19" s="58">
        <v>9</v>
      </c>
      <c r="R19" s="49">
        <v>16</v>
      </c>
      <c r="S19" s="59">
        <f t="shared" si="1"/>
        <v>64</v>
      </c>
    </row>
    <row r="20" spans="1:19" x14ac:dyDescent="0.2">
      <c r="A20" s="58">
        <v>11</v>
      </c>
      <c r="B20" s="49" t="s">
        <v>166</v>
      </c>
      <c r="C20" s="58">
        <v>4</v>
      </c>
      <c r="D20" s="49" t="s">
        <v>298</v>
      </c>
      <c r="E20" s="58">
        <v>0</v>
      </c>
      <c r="F20" s="49" t="s">
        <v>299</v>
      </c>
      <c r="G20" s="58">
        <v>0</v>
      </c>
      <c r="H20" s="58"/>
      <c r="I20" s="58"/>
      <c r="J20" s="58"/>
      <c r="K20" s="58"/>
      <c r="L20" s="49" t="s">
        <v>300</v>
      </c>
      <c r="M20" s="58">
        <v>6</v>
      </c>
      <c r="N20" s="49" t="s">
        <v>301</v>
      </c>
      <c r="O20" s="58">
        <v>0</v>
      </c>
      <c r="P20" s="58">
        <f t="shared" si="0"/>
        <v>6</v>
      </c>
      <c r="Q20" s="58">
        <v>11</v>
      </c>
      <c r="R20" s="49">
        <v>14</v>
      </c>
      <c r="S20" s="59">
        <f t="shared" si="1"/>
        <v>56</v>
      </c>
    </row>
    <row r="22" spans="1:19" ht="15.75" x14ac:dyDescent="0.25">
      <c r="C22" s="11"/>
      <c r="D22" s="6" t="s">
        <v>25</v>
      </c>
      <c r="E22" s="6"/>
      <c r="F22" s="6"/>
      <c r="G22" s="6"/>
      <c r="I22" s="6"/>
      <c r="J22" s="6"/>
      <c r="K22" s="6" t="s">
        <v>26</v>
      </c>
      <c r="L22" s="14"/>
      <c r="M22" s="14"/>
      <c r="Q22" s="14"/>
    </row>
    <row r="23" spans="1:19" ht="15.75" x14ac:dyDescent="0.25">
      <c r="C23" s="11"/>
      <c r="D23" s="6"/>
      <c r="E23" s="6"/>
      <c r="F23" s="6"/>
      <c r="G23" s="6"/>
      <c r="I23" s="6"/>
      <c r="J23" s="6"/>
      <c r="K23" s="6"/>
      <c r="L23" s="14"/>
      <c r="M23" s="14"/>
      <c r="Q23" s="14"/>
    </row>
    <row r="24" spans="1:19" ht="15.75" x14ac:dyDescent="0.25">
      <c r="C24" s="11"/>
      <c r="D24" s="6"/>
      <c r="E24" s="6"/>
      <c r="F24" s="6"/>
      <c r="G24" s="6"/>
      <c r="I24" s="6"/>
      <c r="J24" s="6"/>
      <c r="K24" s="6"/>
      <c r="L24" s="6"/>
      <c r="M24" s="6"/>
      <c r="Q24" s="6"/>
    </row>
    <row r="25" spans="1:19" ht="15.75" x14ac:dyDescent="0.25">
      <c r="C25" s="11"/>
      <c r="D25" s="6" t="s">
        <v>27</v>
      </c>
      <c r="E25" s="6"/>
      <c r="F25" s="6"/>
      <c r="G25" s="6"/>
      <c r="I25" s="6"/>
      <c r="J25" s="6"/>
      <c r="K25" s="6" t="s">
        <v>28</v>
      </c>
      <c r="L25" s="14"/>
      <c r="M25" s="14"/>
      <c r="Q25" s="14"/>
    </row>
    <row r="28" spans="1:19" ht="15.75" x14ac:dyDescent="0.25">
      <c r="D28" s="6" t="s">
        <v>45</v>
      </c>
      <c r="K28" s="6" t="s">
        <v>30</v>
      </c>
    </row>
  </sheetData>
  <sheetProtection selectLockedCells="1" selectUnlockedCells="1"/>
  <mergeCells count="21">
    <mergeCell ref="A1:X1"/>
    <mergeCell ref="A2:X2"/>
    <mergeCell ref="A3:X3"/>
    <mergeCell ref="A4:X4"/>
    <mergeCell ref="A5:X5"/>
    <mergeCell ref="A6:X6"/>
    <mergeCell ref="A7:A9"/>
    <mergeCell ref="B7:B9"/>
    <mergeCell ref="C7:C9"/>
    <mergeCell ref="D7:K7"/>
    <mergeCell ref="L7:O7"/>
    <mergeCell ref="P7:P9"/>
    <mergeCell ref="Q7:Q9"/>
    <mergeCell ref="R7:R9"/>
    <mergeCell ref="S7:S9"/>
    <mergeCell ref="M8:M9"/>
    <mergeCell ref="O8:O9"/>
    <mergeCell ref="E8:E9"/>
    <mergeCell ref="G8:G9"/>
    <mergeCell ref="I8:I9"/>
    <mergeCell ref="K8:K9"/>
  </mergeCells>
  <phoneticPr fontId="0" type="noConversion"/>
  <pageMargins left="0.69" right="0.4597222222222222" top="0.47013888888888888" bottom="0.4201388888888889" header="0.51180555555555551" footer="0.51180555555555551"/>
  <pageSetup paperSize="9" scale="73" firstPageNumber="0" fitToHeight="7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2"/>
    <pageSetUpPr fitToPage="1"/>
  </sheetPr>
  <dimension ref="A1:Z62"/>
  <sheetViews>
    <sheetView workbookViewId="0">
      <selection activeCell="G58" sqref="G58"/>
    </sheetView>
  </sheetViews>
  <sheetFormatPr defaultRowHeight="12.75" x14ac:dyDescent="0.2"/>
  <cols>
    <col min="1" max="1" width="4.5703125" customWidth="1"/>
    <col min="2" max="2" width="33.5703125" customWidth="1"/>
    <col min="3" max="3" width="10.5703125" customWidth="1"/>
    <col min="4" max="4" width="5.28515625" customWidth="1"/>
    <col min="5" max="5" width="19.7109375" customWidth="1"/>
    <col min="6" max="6" width="29.140625" customWidth="1"/>
    <col min="7" max="7" width="28" customWidth="1"/>
    <col min="8" max="8" width="7.140625" customWidth="1"/>
    <col min="9" max="9" width="4.85546875" customWidth="1"/>
    <col min="10" max="10" width="5.5703125" customWidth="1"/>
    <col min="11" max="11" width="7.28515625" customWidth="1"/>
    <col min="12" max="12" width="4.28515625" customWidth="1"/>
    <col min="13" max="13" width="6.140625" customWidth="1"/>
    <col min="14" max="14" width="7.28515625" customWidth="1"/>
    <col min="15" max="15" width="5" customWidth="1"/>
    <col min="16" max="16" width="7.140625" customWidth="1"/>
    <col min="17" max="17" width="5" customWidth="1"/>
    <col min="18" max="18" width="6.7109375" customWidth="1"/>
    <col min="19" max="19" width="7.5703125" customWidth="1"/>
    <col min="20" max="20" width="5" customWidth="1"/>
    <col min="21" max="21" width="8.7109375" customWidth="1"/>
    <col min="22" max="22" width="5.28515625" customWidth="1"/>
    <col min="23" max="23" width="5" customWidth="1"/>
  </cols>
  <sheetData>
    <row r="1" spans="1:26" s="2" customFormat="1" ht="12.7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6" s="2" customFormat="1" ht="12.75" customHeight="1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54"/>
      <c r="Y2" s="54"/>
      <c r="Z2" s="54"/>
    </row>
    <row r="3" spans="1:26" s="2" customFormat="1" ht="12.75" customHeight="1" x14ac:dyDescent="0.3">
      <c r="A3" s="109" t="s">
        <v>47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26" s="2" customFormat="1" ht="12.75" customHeight="1" x14ac:dyDescent="0.3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</row>
    <row r="5" spans="1:26" s="18" customFormat="1" ht="15" customHeight="1" x14ac:dyDescent="0.25">
      <c r="A5" s="16" t="s">
        <v>48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7"/>
      <c r="P5" s="17"/>
      <c r="Q5" s="17"/>
      <c r="R5" s="17" t="s">
        <v>87</v>
      </c>
      <c r="S5" s="17"/>
      <c r="T5" s="17"/>
      <c r="U5" s="17"/>
      <c r="V5" s="17"/>
    </row>
    <row r="6" spans="1:26" ht="12.75" customHeight="1" x14ac:dyDescent="0.2">
      <c r="A6" s="125" t="s">
        <v>4</v>
      </c>
      <c r="B6" s="125" t="s">
        <v>49</v>
      </c>
      <c r="C6" s="124" t="s">
        <v>70</v>
      </c>
      <c r="D6" s="124" t="s">
        <v>51</v>
      </c>
      <c r="E6" s="125" t="s">
        <v>52</v>
      </c>
      <c r="F6" s="125" t="s">
        <v>53</v>
      </c>
      <c r="G6" s="125" t="s">
        <v>54</v>
      </c>
      <c r="H6" s="129" t="s">
        <v>55</v>
      </c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24" t="s">
        <v>56</v>
      </c>
      <c r="U6" s="124" t="s">
        <v>57</v>
      </c>
      <c r="V6" s="124" t="s">
        <v>58</v>
      </c>
      <c r="W6" s="124" t="s">
        <v>11</v>
      </c>
    </row>
    <row r="7" spans="1:26" ht="12.75" customHeight="1" x14ac:dyDescent="0.2">
      <c r="A7" s="125"/>
      <c r="B7" s="125"/>
      <c r="C7" s="124"/>
      <c r="D7" s="124"/>
      <c r="E7" s="125"/>
      <c r="F7" s="125"/>
      <c r="G7" s="125"/>
      <c r="H7" s="134" t="s">
        <v>59</v>
      </c>
      <c r="I7" s="134"/>
      <c r="J7" s="134"/>
      <c r="K7" s="134" t="s">
        <v>60</v>
      </c>
      <c r="L7" s="134"/>
      <c r="M7" s="134"/>
      <c r="N7" s="128" t="s">
        <v>61</v>
      </c>
      <c r="O7" s="128" t="s">
        <v>62</v>
      </c>
      <c r="P7" s="128" t="s">
        <v>238</v>
      </c>
      <c r="Q7" s="128" t="s">
        <v>62</v>
      </c>
      <c r="R7" s="124" t="s">
        <v>63</v>
      </c>
      <c r="S7" s="132" t="s">
        <v>328</v>
      </c>
      <c r="T7" s="124"/>
      <c r="U7" s="124"/>
      <c r="V7" s="124"/>
      <c r="W7" s="124"/>
    </row>
    <row r="8" spans="1:26" ht="42.75" customHeight="1" x14ac:dyDescent="0.2">
      <c r="A8" s="125"/>
      <c r="B8" s="126"/>
      <c r="C8" s="127"/>
      <c r="D8" s="127"/>
      <c r="E8" s="126"/>
      <c r="F8" s="126"/>
      <c r="G8" s="126"/>
      <c r="H8" s="19" t="s">
        <v>64</v>
      </c>
      <c r="I8" s="19" t="s">
        <v>62</v>
      </c>
      <c r="J8" s="19" t="s">
        <v>65</v>
      </c>
      <c r="K8" s="19" t="s">
        <v>66</v>
      </c>
      <c r="L8" s="19" t="s">
        <v>62</v>
      </c>
      <c r="M8" s="19" t="s">
        <v>65</v>
      </c>
      <c r="N8" s="128"/>
      <c r="O8" s="128"/>
      <c r="P8" s="128"/>
      <c r="Q8" s="128"/>
      <c r="R8" s="128"/>
      <c r="S8" s="133"/>
      <c r="T8" s="124"/>
      <c r="U8" s="124"/>
      <c r="V8" s="124"/>
      <c r="W8" s="124"/>
    </row>
    <row r="9" spans="1:26" ht="14.25" customHeight="1" x14ac:dyDescent="0.2">
      <c r="A9" s="20">
        <v>1</v>
      </c>
      <c r="B9" s="49" t="s">
        <v>122</v>
      </c>
      <c r="C9" s="50">
        <v>34421</v>
      </c>
      <c r="D9" s="51" t="s">
        <v>67</v>
      </c>
      <c r="E9" s="49" t="s">
        <v>40</v>
      </c>
      <c r="F9" s="49" t="s">
        <v>147</v>
      </c>
      <c r="G9" s="49" t="s">
        <v>148</v>
      </c>
      <c r="H9" s="21" t="s">
        <v>235</v>
      </c>
      <c r="I9" s="22">
        <v>1</v>
      </c>
      <c r="J9" s="23">
        <v>5</v>
      </c>
      <c r="K9" s="24" t="s">
        <v>235</v>
      </c>
      <c r="L9" s="22">
        <v>1</v>
      </c>
      <c r="M9" s="23">
        <v>9.5</v>
      </c>
      <c r="N9" s="25">
        <f t="shared" ref="N9:N17" si="0">SQRT(J9*M9)</f>
        <v>6.8920243760451108</v>
      </c>
      <c r="O9" s="26">
        <v>1</v>
      </c>
      <c r="P9" s="26" t="s">
        <v>235</v>
      </c>
      <c r="Q9" s="26">
        <v>1</v>
      </c>
      <c r="R9" s="27" t="s">
        <v>235</v>
      </c>
      <c r="S9" s="82">
        <v>3.24</v>
      </c>
      <c r="T9" s="26">
        <v>1</v>
      </c>
      <c r="U9" s="26">
        <v>1</v>
      </c>
      <c r="V9" s="28" t="s">
        <v>67</v>
      </c>
      <c r="W9" s="4">
        <v>36</v>
      </c>
    </row>
    <row r="10" spans="1:26" ht="14.25" customHeight="1" x14ac:dyDescent="0.2">
      <c r="A10" s="20">
        <v>2</v>
      </c>
      <c r="B10" s="49" t="s">
        <v>225</v>
      </c>
      <c r="C10" s="50">
        <v>35544</v>
      </c>
      <c r="D10" s="51" t="s">
        <v>185</v>
      </c>
      <c r="E10" s="49" t="s">
        <v>40</v>
      </c>
      <c r="F10" s="49" t="s">
        <v>147</v>
      </c>
      <c r="G10" s="49" t="s">
        <v>226</v>
      </c>
      <c r="H10" s="21" t="s">
        <v>235</v>
      </c>
      <c r="I10" s="22">
        <v>1</v>
      </c>
      <c r="J10" s="23">
        <v>5</v>
      </c>
      <c r="K10" s="24" t="s">
        <v>235</v>
      </c>
      <c r="L10" s="22">
        <v>1</v>
      </c>
      <c r="M10" s="23">
        <v>9.5</v>
      </c>
      <c r="N10" s="31">
        <f t="shared" si="0"/>
        <v>6.8920243760451108</v>
      </c>
      <c r="O10" s="26">
        <v>1</v>
      </c>
      <c r="P10" s="26" t="s">
        <v>235</v>
      </c>
      <c r="Q10" s="26">
        <v>1</v>
      </c>
      <c r="R10" s="24" t="s">
        <v>235</v>
      </c>
      <c r="S10" s="82">
        <v>3.27</v>
      </c>
      <c r="T10" s="26">
        <v>2</v>
      </c>
      <c r="U10" s="26">
        <v>2</v>
      </c>
      <c r="V10" s="28" t="s">
        <v>67</v>
      </c>
      <c r="W10" s="4">
        <v>33</v>
      </c>
    </row>
    <row r="11" spans="1:26" ht="14.25" customHeight="1" x14ac:dyDescent="0.2">
      <c r="A11" s="20">
        <v>3</v>
      </c>
      <c r="B11" s="49" t="s">
        <v>125</v>
      </c>
      <c r="C11" s="50">
        <v>35276</v>
      </c>
      <c r="D11" s="51" t="s">
        <v>67</v>
      </c>
      <c r="E11" s="49" t="s">
        <v>37</v>
      </c>
      <c r="F11" s="49" t="s">
        <v>108</v>
      </c>
      <c r="G11" s="49" t="s">
        <v>107</v>
      </c>
      <c r="H11" s="21" t="s">
        <v>235</v>
      </c>
      <c r="I11" s="22">
        <v>1</v>
      </c>
      <c r="J11" s="23">
        <v>5</v>
      </c>
      <c r="K11" s="24" t="s">
        <v>235</v>
      </c>
      <c r="L11" s="22">
        <v>1</v>
      </c>
      <c r="M11" s="23">
        <v>9.5</v>
      </c>
      <c r="N11" s="31">
        <f t="shared" si="0"/>
        <v>6.8920243760451108</v>
      </c>
      <c r="O11" s="26">
        <v>1</v>
      </c>
      <c r="P11" s="26" t="s">
        <v>264</v>
      </c>
      <c r="Q11" s="26">
        <v>3</v>
      </c>
      <c r="R11" s="24" t="s">
        <v>235</v>
      </c>
      <c r="S11" s="82">
        <v>6.01</v>
      </c>
      <c r="T11" s="26">
        <v>3</v>
      </c>
      <c r="U11" s="26">
        <v>3</v>
      </c>
      <c r="V11" s="28" t="s">
        <v>67</v>
      </c>
      <c r="W11" s="4">
        <v>30</v>
      </c>
    </row>
    <row r="12" spans="1:26" ht="14.25" customHeight="1" x14ac:dyDescent="0.2">
      <c r="A12" s="20">
        <v>4</v>
      </c>
      <c r="B12" s="49" t="s">
        <v>210</v>
      </c>
      <c r="C12" s="50">
        <v>36018</v>
      </c>
      <c r="D12" s="51" t="s">
        <v>185</v>
      </c>
      <c r="E12" s="49" t="s">
        <v>186</v>
      </c>
      <c r="F12" s="49" t="s">
        <v>211</v>
      </c>
      <c r="G12" s="49" t="s">
        <v>188</v>
      </c>
      <c r="H12" s="21" t="s">
        <v>235</v>
      </c>
      <c r="I12" s="22">
        <v>1</v>
      </c>
      <c r="J12" s="23">
        <v>5</v>
      </c>
      <c r="K12" s="24" t="s">
        <v>235</v>
      </c>
      <c r="L12" s="22">
        <v>1</v>
      </c>
      <c r="M12" s="23">
        <v>9.5</v>
      </c>
      <c r="N12" s="31">
        <f t="shared" si="0"/>
        <v>6.8920243760451108</v>
      </c>
      <c r="O12" s="26">
        <v>1</v>
      </c>
      <c r="P12" s="26" t="s">
        <v>264</v>
      </c>
      <c r="Q12" s="26">
        <v>3</v>
      </c>
      <c r="R12" s="24" t="s">
        <v>235</v>
      </c>
      <c r="S12" s="82">
        <v>4.24</v>
      </c>
      <c r="T12" s="83">
        <v>3</v>
      </c>
      <c r="U12" s="26">
        <v>3</v>
      </c>
      <c r="V12" s="29" t="s">
        <v>67</v>
      </c>
      <c r="W12" s="4">
        <v>30</v>
      </c>
    </row>
    <row r="13" spans="1:26" ht="14.25" customHeight="1" x14ac:dyDescent="0.2">
      <c r="A13" s="20">
        <v>5</v>
      </c>
      <c r="B13" s="49" t="s">
        <v>218</v>
      </c>
      <c r="C13" s="50">
        <v>34479</v>
      </c>
      <c r="D13" s="51" t="s">
        <v>185</v>
      </c>
      <c r="E13" s="49" t="s">
        <v>38</v>
      </c>
      <c r="F13" s="49" t="s">
        <v>219</v>
      </c>
      <c r="G13" s="49" t="s">
        <v>154</v>
      </c>
      <c r="H13" s="21" t="s">
        <v>235</v>
      </c>
      <c r="I13" s="22">
        <v>1</v>
      </c>
      <c r="J13" s="23">
        <v>5</v>
      </c>
      <c r="K13" s="24" t="s">
        <v>235</v>
      </c>
      <c r="L13" s="22">
        <v>1</v>
      </c>
      <c r="M13" s="23">
        <v>9.5</v>
      </c>
      <c r="N13" s="31">
        <f t="shared" si="0"/>
        <v>6.8920243760451108</v>
      </c>
      <c r="O13" s="26">
        <v>1</v>
      </c>
      <c r="P13" s="26">
        <v>21.5</v>
      </c>
      <c r="Q13" s="26">
        <v>7</v>
      </c>
      <c r="R13" s="24" t="s">
        <v>235</v>
      </c>
      <c r="S13" s="27"/>
      <c r="T13" s="26">
        <v>5</v>
      </c>
      <c r="U13" s="26">
        <v>5</v>
      </c>
      <c r="V13" s="29" t="s">
        <v>67</v>
      </c>
      <c r="W13" s="34">
        <v>25</v>
      </c>
    </row>
    <row r="14" spans="1:26" ht="14.25" customHeight="1" x14ac:dyDescent="0.2">
      <c r="A14" s="20">
        <v>6</v>
      </c>
      <c r="B14" s="49" t="s">
        <v>230</v>
      </c>
      <c r="C14" s="50">
        <v>35651</v>
      </c>
      <c r="D14" s="51" t="s">
        <v>67</v>
      </c>
      <c r="E14" s="49" t="s">
        <v>40</v>
      </c>
      <c r="F14" s="49" t="s">
        <v>150</v>
      </c>
      <c r="G14" s="49" t="s">
        <v>151</v>
      </c>
      <c r="H14" s="21" t="s">
        <v>235</v>
      </c>
      <c r="I14" s="22">
        <v>1</v>
      </c>
      <c r="J14" s="23">
        <v>5</v>
      </c>
      <c r="K14" s="24" t="s">
        <v>235</v>
      </c>
      <c r="L14" s="22">
        <v>1</v>
      </c>
      <c r="M14" s="23">
        <v>9.5</v>
      </c>
      <c r="N14" s="31">
        <f t="shared" si="0"/>
        <v>6.8920243760451108</v>
      </c>
      <c r="O14" s="26">
        <v>1</v>
      </c>
      <c r="P14" s="26" t="s">
        <v>264</v>
      </c>
      <c r="Q14" s="26">
        <v>3</v>
      </c>
      <c r="R14" s="24">
        <v>22</v>
      </c>
      <c r="S14" s="27"/>
      <c r="T14" s="26">
        <v>6</v>
      </c>
      <c r="U14" s="26"/>
      <c r="V14" s="75" t="s">
        <v>68</v>
      </c>
      <c r="W14" s="49"/>
    </row>
    <row r="15" spans="1:26" ht="14.25" customHeight="1" x14ac:dyDescent="0.2">
      <c r="A15" s="20">
        <v>7</v>
      </c>
      <c r="B15" s="49" t="s">
        <v>129</v>
      </c>
      <c r="C15" s="50">
        <v>34527</v>
      </c>
      <c r="D15" s="51">
        <v>1</v>
      </c>
      <c r="E15" s="49" t="s">
        <v>37</v>
      </c>
      <c r="F15" s="49" t="s">
        <v>108</v>
      </c>
      <c r="G15" s="49" t="s">
        <v>107</v>
      </c>
      <c r="H15" s="21">
        <v>24</v>
      </c>
      <c r="I15" s="22">
        <v>16</v>
      </c>
      <c r="J15" s="23">
        <v>17</v>
      </c>
      <c r="K15" s="24" t="s">
        <v>235</v>
      </c>
      <c r="L15" s="22">
        <v>1</v>
      </c>
      <c r="M15" s="23">
        <v>9.5</v>
      </c>
      <c r="N15" s="31">
        <f t="shared" si="0"/>
        <v>12.708265027138834</v>
      </c>
      <c r="O15" s="26">
        <v>15</v>
      </c>
      <c r="P15" s="26" t="s">
        <v>264</v>
      </c>
      <c r="Q15" s="26">
        <v>6</v>
      </c>
      <c r="R15" s="24" t="s">
        <v>262</v>
      </c>
      <c r="S15" s="27"/>
      <c r="T15" s="26">
        <v>7</v>
      </c>
      <c r="U15" s="26">
        <v>6</v>
      </c>
      <c r="V15" s="28" t="s">
        <v>68</v>
      </c>
      <c r="W15" s="44">
        <v>23</v>
      </c>
    </row>
    <row r="16" spans="1:26" ht="14.25" customHeight="1" x14ac:dyDescent="0.2">
      <c r="A16" s="20">
        <v>8</v>
      </c>
      <c r="B16" s="49" t="s">
        <v>354</v>
      </c>
      <c r="C16" s="50">
        <v>34950</v>
      </c>
      <c r="D16" s="51" t="s">
        <v>67</v>
      </c>
      <c r="E16" s="49" t="s">
        <v>36</v>
      </c>
      <c r="F16" s="49" t="s">
        <v>178</v>
      </c>
      <c r="G16" s="49" t="s">
        <v>353</v>
      </c>
      <c r="H16" s="21" t="s">
        <v>234</v>
      </c>
      <c r="I16" s="22">
        <v>10</v>
      </c>
      <c r="J16" s="23">
        <v>12.5</v>
      </c>
      <c r="K16" s="24" t="s">
        <v>235</v>
      </c>
      <c r="L16" s="22">
        <v>1</v>
      </c>
      <c r="M16" s="23">
        <v>9.5</v>
      </c>
      <c r="N16" s="31">
        <f t="shared" si="0"/>
        <v>10.897247358851684</v>
      </c>
      <c r="O16" s="26">
        <v>10</v>
      </c>
      <c r="P16" s="26">
        <v>21.5</v>
      </c>
      <c r="Q16" s="26">
        <v>8</v>
      </c>
      <c r="R16" s="24">
        <v>19</v>
      </c>
      <c r="S16" s="27"/>
      <c r="T16" s="26">
        <v>8</v>
      </c>
      <c r="U16" s="26">
        <v>7</v>
      </c>
      <c r="V16" s="28" t="s">
        <v>69</v>
      </c>
      <c r="W16" s="4">
        <v>21</v>
      </c>
    </row>
    <row r="17" spans="1:23" ht="14.25" customHeight="1" x14ac:dyDescent="0.2">
      <c r="A17" s="20">
        <v>9</v>
      </c>
      <c r="B17" s="49" t="s">
        <v>132</v>
      </c>
      <c r="C17" s="50">
        <v>34293</v>
      </c>
      <c r="D17" s="51">
        <v>1</v>
      </c>
      <c r="E17" s="49" t="s">
        <v>41</v>
      </c>
      <c r="F17" s="49" t="s">
        <v>155</v>
      </c>
      <c r="G17" s="49" t="s">
        <v>156</v>
      </c>
      <c r="H17" s="21" t="s">
        <v>235</v>
      </c>
      <c r="I17" s="22">
        <v>1</v>
      </c>
      <c r="J17" s="23">
        <v>5</v>
      </c>
      <c r="K17" s="24" t="s">
        <v>235</v>
      </c>
      <c r="L17" s="22">
        <v>1</v>
      </c>
      <c r="M17" s="23">
        <v>9.5</v>
      </c>
      <c r="N17" s="31">
        <f t="shared" si="0"/>
        <v>6.8920243760451108</v>
      </c>
      <c r="O17" s="26">
        <v>1</v>
      </c>
      <c r="P17" s="26" t="s">
        <v>249</v>
      </c>
      <c r="Q17" s="26">
        <v>9</v>
      </c>
      <c r="R17" s="24">
        <v>19</v>
      </c>
      <c r="S17" s="27"/>
      <c r="T17" s="26">
        <v>9</v>
      </c>
      <c r="U17" s="26">
        <v>8</v>
      </c>
      <c r="V17" s="28" t="s">
        <v>69</v>
      </c>
      <c r="W17" s="4">
        <v>19</v>
      </c>
    </row>
    <row r="18" spans="1:23" ht="14.25" customHeight="1" x14ac:dyDescent="0.2">
      <c r="A18" s="20">
        <v>10</v>
      </c>
      <c r="B18" s="49" t="s">
        <v>130</v>
      </c>
      <c r="C18" s="50">
        <v>35212</v>
      </c>
      <c r="D18" s="51">
        <v>1</v>
      </c>
      <c r="E18" s="49" t="s">
        <v>40</v>
      </c>
      <c r="F18" s="49" t="s">
        <v>171</v>
      </c>
      <c r="G18" s="49" t="s">
        <v>172</v>
      </c>
      <c r="H18" s="21">
        <v>20</v>
      </c>
      <c r="I18" s="22">
        <v>20</v>
      </c>
      <c r="J18" s="23">
        <v>20</v>
      </c>
      <c r="K18" s="24" t="s">
        <v>235</v>
      </c>
      <c r="L18" s="22">
        <v>1</v>
      </c>
      <c r="M18" s="23">
        <v>9.5</v>
      </c>
      <c r="N18" s="31">
        <f t="shared" ref="N18:N54" si="1">SQRT(J18*M18)</f>
        <v>13.784048752090222</v>
      </c>
      <c r="O18" s="26">
        <v>17</v>
      </c>
      <c r="P18" s="26" t="s">
        <v>249</v>
      </c>
      <c r="Q18" s="26">
        <v>10</v>
      </c>
      <c r="R18" s="24"/>
      <c r="S18" s="27"/>
      <c r="T18" s="26">
        <v>10</v>
      </c>
      <c r="U18" s="26">
        <v>9</v>
      </c>
      <c r="V18" s="28" t="s">
        <v>69</v>
      </c>
      <c r="W18" s="4">
        <v>16</v>
      </c>
    </row>
    <row r="19" spans="1:23" ht="14.25" customHeight="1" x14ac:dyDescent="0.2">
      <c r="A19" s="20">
        <v>11</v>
      </c>
      <c r="B19" s="49" t="s">
        <v>214</v>
      </c>
      <c r="C19" s="50">
        <v>35872</v>
      </c>
      <c r="D19" s="51" t="s">
        <v>185</v>
      </c>
      <c r="E19" s="49" t="s">
        <v>186</v>
      </c>
      <c r="F19" s="49" t="s">
        <v>215</v>
      </c>
      <c r="G19" s="49" t="s">
        <v>188</v>
      </c>
      <c r="H19" s="30" t="s">
        <v>235</v>
      </c>
      <c r="I19" s="22">
        <v>1</v>
      </c>
      <c r="J19" s="23">
        <v>5</v>
      </c>
      <c r="K19" s="24" t="s">
        <v>235</v>
      </c>
      <c r="L19" s="22">
        <v>1</v>
      </c>
      <c r="M19" s="23">
        <v>9.5</v>
      </c>
      <c r="N19" s="31">
        <f t="shared" si="1"/>
        <v>6.8920243760451108</v>
      </c>
      <c r="O19" s="26">
        <v>1</v>
      </c>
      <c r="P19" s="38">
        <v>21</v>
      </c>
      <c r="Q19" s="26">
        <v>11</v>
      </c>
      <c r="R19" s="24"/>
      <c r="S19" s="27"/>
      <c r="T19" s="26">
        <v>11</v>
      </c>
      <c r="U19" s="26">
        <v>10</v>
      </c>
      <c r="V19" s="28" t="s">
        <v>69</v>
      </c>
      <c r="W19" s="4">
        <v>15</v>
      </c>
    </row>
    <row r="20" spans="1:23" ht="14.25" customHeight="1" x14ac:dyDescent="0.2">
      <c r="A20" s="20">
        <v>12</v>
      </c>
      <c r="B20" s="49" t="s">
        <v>124</v>
      </c>
      <c r="C20" s="50">
        <v>35431</v>
      </c>
      <c r="D20" s="51">
        <v>1</v>
      </c>
      <c r="E20" s="49" t="s">
        <v>36</v>
      </c>
      <c r="F20" s="49" t="s">
        <v>174</v>
      </c>
      <c r="G20" s="49" t="s">
        <v>175</v>
      </c>
      <c r="H20" s="21" t="s">
        <v>235</v>
      </c>
      <c r="I20" s="22">
        <v>1</v>
      </c>
      <c r="J20" s="23">
        <v>5</v>
      </c>
      <c r="K20" s="24" t="s">
        <v>235</v>
      </c>
      <c r="L20" s="22">
        <v>1</v>
      </c>
      <c r="M20" s="23">
        <v>9.5</v>
      </c>
      <c r="N20" s="31">
        <f t="shared" si="1"/>
        <v>6.8920243760451108</v>
      </c>
      <c r="O20" s="26">
        <v>1</v>
      </c>
      <c r="P20" s="38">
        <v>21</v>
      </c>
      <c r="Q20" s="26">
        <v>11</v>
      </c>
      <c r="R20" s="24"/>
      <c r="S20" s="27"/>
      <c r="T20" s="26">
        <v>11</v>
      </c>
      <c r="U20" s="26">
        <v>10</v>
      </c>
      <c r="V20" s="28"/>
      <c r="W20" s="4">
        <v>15</v>
      </c>
    </row>
    <row r="21" spans="1:23" ht="14.25" customHeight="1" x14ac:dyDescent="0.2">
      <c r="A21" s="20">
        <v>13</v>
      </c>
      <c r="B21" s="49" t="s">
        <v>126</v>
      </c>
      <c r="C21" s="50">
        <v>35233</v>
      </c>
      <c r="D21" s="51">
        <v>1</v>
      </c>
      <c r="E21" s="49" t="s">
        <v>40</v>
      </c>
      <c r="F21" s="49" t="s">
        <v>171</v>
      </c>
      <c r="G21" s="49" t="s">
        <v>199</v>
      </c>
      <c r="H21" s="21" t="s">
        <v>234</v>
      </c>
      <c r="I21" s="22">
        <v>10</v>
      </c>
      <c r="J21" s="23">
        <v>12.5</v>
      </c>
      <c r="K21" s="24" t="s">
        <v>235</v>
      </c>
      <c r="L21" s="22">
        <v>1</v>
      </c>
      <c r="M21" s="23">
        <v>9.5</v>
      </c>
      <c r="N21" s="31">
        <f t="shared" si="1"/>
        <v>10.897247358851684</v>
      </c>
      <c r="O21" s="26">
        <v>10</v>
      </c>
      <c r="P21" s="38">
        <v>21</v>
      </c>
      <c r="Q21" s="26">
        <v>13</v>
      </c>
      <c r="R21" s="24"/>
      <c r="S21" s="27"/>
      <c r="T21" s="26">
        <v>13</v>
      </c>
      <c r="U21" s="26">
        <v>12</v>
      </c>
      <c r="V21" s="28"/>
      <c r="W21" s="4">
        <v>13</v>
      </c>
    </row>
    <row r="22" spans="1:23" ht="14.25" customHeight="1" x14ac:dyDescent="0.2">
      <c r="A22" s="20">
        <v>14</v>
      </c>
      <c r="B22" s="49" t="s">
        <v>128</v>
      </c>
      <c r="C22" s="50">
        <v>36118</v>
      </c>
      <c r="D22" s="51" t="s">
        <v>67</v>
      </c>
      <c r="E22" s="49" t="s">
        <v>37</v>
      </c>
      <c r="F22" s="49" t="s">
        <v>108</v>
      </c>
      <c r="G22" s="49" t="s">
        <v>107</v>
      </c>
      <c r="H22" s="21" t="s">
        <v>234</v>
      </c>
      <c r="I22" s="22">
        <v>10</v>
      </c>
      <c r="J22" s="23">
        <v>12.5</v>
      </c>
      <c r="K22" s="24" t="s">
        <v>235</v>
      </c>
      <c r="L22" s="22">
        <v>1</v>
      </c>
      <c r="M22" s="23">
        <v>9.5</v>
      </c>
      <c r="N22" s="31">
        <f t="shared" si="1"/>
        <v>10.897247358851684</v>
      </c>
      <c r="O22" s="26">
        <v>10</v>
      </c>
      <c r="P22" s="26" t="s">
        <v>237</v>
      </c>
      <c r="Q22" s="26">
        <v>14</v>
      </c>
      <c r="R22" s="24"/>
      <c r="S22" s="27"/>
      <c r="T22" s="26">
        <v>14</v>
      </c>
      <c r="U22" s="26">
        <v>13</v>
      </c>
      <c r="V22" s="28"/>
      <c r="W22" s="4">
        <v>12</v>
      </c>
    </row>
    <row r="23" spans="1:23" ht="14.25" customHeight="1" x14ac:dyDescent="0.2">
      <c r="A23" s="20">
        <v>15</v>
      </c>
      <c r="B23" s="49" t="s">
        <v>212</v>
      </c>
      <c r="C23" s="74">
        <v>35405</v>
      </c>
      <c r="D23" s="51" t="s">
        <v>67</v>
      </c>
      <c r="E23" s="49" t="s">
        <v>186</v>
      </c>
      <c r="F23" s="49" t="s">
        <v>213</v>
      </c>
      <c r="G23" s="49" t="s">
        <v>188</v>
      </c>
      <c r="H23" s="21" t="s">
        <v>234</v>
      </c>
      <c r="I23" s="22">
        <v>10</v>
      </c>
      <c r="J23" s="23">
        <v>12.5</v>
      </c>
      <c r="K23" s="24" t="s">
        <v>235</v>
      </c>
      <c r="L23" s="22">
        <v>1</v>
      </c>
      <c r="M23" s="23">
        <v>9.5</v>
      </c>
      <c r="N23" s="31">
        <f t="shared" si="1"/>
        <v>10.897247358851684</v>
      </c>
      <c r="O23" s="26">
        <v>10</v>
      </c>
      <c r="P23" s="26" t="s">
        <v>237</v>
      </c>
      <c r="Q23" s="26">
        <v>14</v>
      </c>
      <c r="R23" s="24"/>
      <c r="S23" s="27"/>
      <c r="T23" s="26">
        <v>14</v>
      </c>
      <c r="U23" s="26">
        <v>13</v>
      </c>
      <c r="V23" s="28"/>
      <c r="W23" s="4">
        <v>12</v>
      </c>
    </row>
    <row r="24" spans="1:23" ht="14.25" customHeight="1" x14ac:dyDescent="0.2">
      <c r="A24" s="20">
        <v>16</v>
      </c>
      <c r="B24" s="49" t="s">
        <v>134</v>
      </c>
      <c r="C24" s="50">
        <v>34718</v>
      </c>
      <c r="D24" s="51">
        <v>1</v>
      </c>
      <c r="E24" s="49" t="s">
        <v>36</v>
      </c>
      <c r="F24" s="49" t="s">
        <v>176</v>
      </c>
      <c r="G24" s="49" t="s">
        <v>103</v>
      </c>
      <c r="H24" s="21" t="s">
        <v>233</v>
      </c>
      <c r="I24" s="22">
        <v>22</v>
      </c>
      <c r="J24" s="23">
        <v>24.5</v>
      </c>
      <c r="K24" s="24" t="s">
        <v>235</v>
      </c>
      <c r="L24" s="22">
        <v>1</v>
      </c>
      <c r="M24" s="23">
        <v>9.5</v>
      </c>
      <c r="N24" s="31">
        <f t="shared" si="1"/>
        <v>15.256146302392358</v>
      </c>
      <c r="O24" s="26">
        <v>18</v>
      </c>
      <c r="P24" s="26" t="s">
        <v>237</v>
      </c>
      <c r="Q24" s="26">
        <v>16</v>
      </c>
      <c r="R24" s="24"/>
      <c r="S24" s="27"/>
      <c r="T24" s="26">
        <v>16</v>
      </c>
      <c r="U24" s="26">
        <v>15</v>
      </c>
      <c r="V24" s="28"/>
      <c r="W24" s="34">
        <v>10</v>
      </c>
    </row>
    <row r="25" spans="1:23" ht="14.25" customHeight="1" x14ac:dyDescent="0.2">
      <c r="A25" s="20">
        <v>17</v>
      </c>
      <c r="B25" s="49" t="s">
        <v>227</v>
      </c>
      <c r="C25" s="50">
        <v>37195</v>
      </c>
      <c r="D25" s="51" t="s">
        <v>67</v>
      </c>
      <c r="E25" s="49" t="s">
        <v>41</v>
      </c>
      <c r="F25" s="49" t="s">
        <v>150</v>
      </c>
      <c r="G25" s="49" t="s">
        <v>260</v>
      </c>
      <c r="H25" s="21">
        <v>24</v>
      </c>
      <c r="I25" s="22">
        <v>16</v>
      </c>
      <c r="J25" s="23">
        <v>17</v>
      </c>
      <c r="K25" s="24" t="s">
        <v>235</v>
      </c>
      <c r="L25" s="22">
        <v>1</v>
      </c>
      <c r="M25" s="23">
        <v>9.5</v>
      </c>
      <c r="N25" s="31">
        <f t="shared" si="1"/>
        <v>12.708265027138834</v>
      </c>
      <c r="O25" s="26">
        <v>15</v>
      </c>
      <c r="P25" s="38">
        <v>18</v>
      </c>
      <c r="Q25" s="26">
        <v>17</v>
      </c>
      <c r="R25" s="24"/>
      <c r="S25" s="27"/>
      <c r="T25" s="26">
        <v>17</v>
      </c>
      <c r="U25" s="26"/>
      <c r="V25" s="75"/>
      <c r="W25" s="49"/>
    </row>
    <row r="26" spans="1:23" ht="14.25" customHeight="1" x14ac:dyDescent="0.2">
      <c r="A26" s="20">
        <v>18</v>
      </c>
      <c r="B26" s="49" t="s">
        <v>131</v>
      </c>
      <c r="C26" s="50">
        <v>34924</v>
      </c>
      <c r="D26" s="51">
        <v>1</v>
      </c>
      <c r="E26" s="49" t="s">
        <v>36</v>
      </c>
      <c r="F26" s="49" t="s">
        <v>176</v>
      </c>
      <c r="G26" s="49" t="s">
        <v>103</v>
      </c>
      <c r="H26" s="21" t="s">
        <v>234</v>
      </c>
      <c r="I26" s="22">
        <v>10</v>
      </c>
      <c r="J26" s="23">
        <v>12.5</v>
      </c>
      <c r="K26" s="24" t="s">
        <v>235</v>
      </c>
      <c r="L26" s="22">
        <v>1</v>
      </c>
      <c r="M26" s="23">
        <v>9.5</v>
      </c>
      <c r="N26" s="31">
        <f t="shared" si="1"/>
        <v>10.897247358851684</v>
      </c>
      <c r="O26" s="26">
        <v>10</v>
      </c>
      <c r="P26" s="26" t="s">
        <v>265</v>
      </c>
      <c r="Q26" s="26">
        <v>18</v>
      </c>
      <c r="R26" s="24"/>
      <c r="S26" s="27"/>
      <c r="T26" s="26">
        <v>18</v>
      </c>
      <c r="U26" s="26">
        <v>16</v>
      </c>
      <c r="V26" s="28"/>
      <c r="W26" s="44">
        <v>9</v>
      </c>
    </row>
    <row r="27" spans="1:23" ht="14.25" customHeight="1" x14ac:dyDescent="0.2">
      <c r="A27" s="20">
        <v>19</v>
      </c>
      <c r="B27" s="49" t="s">
        <v>223</v>
      </c>
      <c r="C27" s="50">
        <v>35253</v>
      </c>
      <c r="D27" s="51" t="s">
        <v>67</v>
      </c>
      <c r="E27" s="49" t="s">
        <v>38</v>
      </c>
      <c r="F27" s="49" t="s">
        <v>224</v>
      </c>
      <c r="G27" s="49" t="s">
        <v>100</v>
      </c>
      <c r="H27" s="21" t="s">
        <v>233</v>
      </c>
      <c r="I27" s="22">
        <v>22</v>
      </c>
      <c r="J27" s="23">
        <v>24.5</v>
      </c>
      <c r="K27" s="24">
        <v>19</v>
      </c>
      <c r="L27" s="22">
        <v>26</v>
      </c>
      <c r="M27" s="23">
        <v>26</v>
      </c>
      <c r="N27" s="31">
        <f t="shared" si="1"/>
        <v>25.238858928247925</v>
      </c>
      <c r="O27" s="26">
        <v>25</v>
      </c>
      <c r="P27" s="38">
        <v>16</v>
      </c>
      <c r="Q27" s="26">
        <v>19</v>
      </c>
      <c r="R27" s="24"/>
      <c r="S27" s="27"/>
      <c r="T27" s="26">
        <v>19</v>
      </c>
      <c r="U27" s="26">
        <v>17</v>
      </c>
      <c r="V27" s="28"/>
      <c r="W27" s="4">
        <v>8</v>
      </c>
    </row>
    <row r="28" spans="1:23" ht="14.25" customHeight="1" x14ac:dyDescent="0.2">
      <c r="A28" s="20">
        <v>20</v>
      </c>
      <c r="B28" s="49" t="s">
        <v>141</v>
      </c>
      <c r="C28" s="50">
        <v>34088</v>
      </c>
      <c r="D28" s="51">
        <v>1</v>
      </c>
      <c r="E28" s="49" t="s">
        <v>41</v>
      </c>
      <c r="F28" s="49" t="s">
        <v>150</v>
      </c>
      <c r="G28" s="49" t="s">
        <v>156</v>
      </c>
      <c r="H28" s="21">
        <v>12</v>
      </c>
      <c r="I28" s="22">
        <v>28</v>
      </c>
      <c r="J28" s="23">
        <v>31</v>
      </c>
      <c r="K28" s="24">
        <v>20</v>
      </c>
      <c r="L28" s="22">
        <v>23</v>
      </c>
      <c r="M28" s="23">
        <v>24</v>
      </c>
      <c r="N28" s="31">
        <f t="shared" si="1"/>
        <v>27.27636339397171</v>
      </c>
      <c r="O28" s="26">
        <v>28</v>
      </c>
      <c r="P28" s="26" t="s">
        <v>239</v>
      </c>
      <c r="Q28" s="26">
        <v>20</v>
      </c>
      <c r="R28" s="24"/>
      <c r="S28" s="27"/>
      <c r="T28" s="26">
        <v>20</v>
      </c>
      <c r="U28" s="26"/>
      <c r="V28" s="28"/>
      <c r="W28" s="4"/>
    </row>
    <row r="29" spans="1:23" ht="14.25" customHeight="1" x14ac:dyDescent="0.2">
      <c r="A29" s="20">
        <v>21</v>
      </c>
      <c r="B29" s="49" t="s">
        <v>137</v>
      </c>
      <c r="C29" s="50">
        <v>34962</v>
      </c>
      <c r="D29" s="51">
        <v>1</v>
      </c>
      <c r="E29" s="49" t="s">
        <v>41</v>
      </c>
      <c r="F29" s="49" t="s">
        <v>155</v>
      </c>
      <c r="G29" s="49" t="s">
        <v>156</v>
      </c>
      <c r="H29" s="21">
        <v>12</v>
      </c>
      <c r="I29" s="22">
        <v>28</v>
      </c>
      <c r="J29" s="23">
        <v>31</v>
      </c>
      <c r="K29" s="24">
        <v>20</v>
      </c>
      <c r="L29" s="22">
        <v>23</v>
      </c>
      <c r="M29" s="23">
        <v>24</v>
      </c>
      <c r="N29" s="31">
        <f t="shared" si="1"/>
        <v>27.27636339397171</v>
      </c>
      <c r="O29" s="26">
        <v>28</v>
      </c>
      <c r="P29" s="38">
        <v>15</v>
      </c>
      <c r="Q29" s="26">
        <v>21</v>
      </c>
      <c r="R29" s="24"/>
      <c r="S29" s="27"/>
      <c r="T29" s="26">
        <v>21</v>
      </c>
      <c r="U29" s="26">
        <v>18</v>
      </c>
      <c r="V29" s="28"/>
      <c r="W29" s="4">
        <v>7</v>
      </c>
    </row>
    <row r="30" spans="1:23" ht="14.25" customHeight="1" x14ac:dyDescent="0.2">
      <c r="A30" s="20">
        <v>22</v>
      </c>
      <c r="B30" s="49" t="s">
        <v>220</v>
      </c>
      <c r="C30" s="50">
        <v>35708</v>
      </c>
      <c r="D30" s="51">
        <v>1</v>
      </c>
      <c r="E30" s="49" t="s">
        <v>38</v>
      </c>
      <c r="F30" s="49" t="s">
        <v>219</v>
      </c>
      <c r="G30" s="49" t="s">
        <v>100</v>
      </c>
      <c r="H30" s="21" t="s">
        <v>233</v>
      </c>
      <c r="I30" s="22">
        <v>22</v>
      </c>
      <c r="J30" s="23">
        <v>24.5</v>
      </c>
      <c r="K30" s="24">
        <v>20</v>
      </c>
      <c r="L30" s="22">
        <v>23</v>
      </c>
      <c r="M30" s="23">
        <v>24</v>
      </c>
      <c r="N30" s="31">
        <f t="shared" si="1"/>
        <v>24.248711305964282</v>
      </c>
      <c r="O30" s="26">
        <v>24</v>
      </c>
      <c r="P30" s="38">
        <v>14</v>
      </c>
      <c r="Q30" s="26">
        <v>22</v>
      </c>
      <c r="R30" s="24"/>
      <c r="S30" s="27"/>
      <c r="T30" s="26">
        <v>22</v>
      </c>
      <c r="U30" s="26">
        <v>19</v>
      </c>
      <c r="V30" s="28"/>
      <c r="W30" s="4">
        <v>6</v>
      </c>
    </row>
    <row r="31" spans="1:23" ht="14.25" customHeight="1" x14ac:dyDescent="0.2">
      <c r="A31" s="20">
        <v>23</v>
      </c>
      <c r="B31" s="49" t="s">
        <v>204</v>
      </c>
      <c r="C31" s="50">
        <v>36272</v>
      </c>
      <c r="D31" s="51">
        <v>1</v>
      </c>
      <c r="E31" s="49" t="s">
        <v>36</v>
      </c>
      <c r="F31" s="49" t="s">
        <v>178</v>
      </c>
      <c r="G31" s="49" t="s">
        <v>353</v>
      </c>
      <c r="H31" s="21" t="s">
        <v>233</v>
      </c>
      <c r="I31" s="22">
        <v>22</v>
      </c>
      <c r="J31" s="23">
        <v>24.5</v>
      </c>
      <c r="K31" s="24">
        <v>21</v>
      </c>
      <c r="L31" s="22">
        <v>19</v>
      </c>
      <c r="M31" s="23">
        <v>19.5</v>
      </c>
      <c r="N31" s="31">
        <f t="shared" si="1"/>
        <v>21.857492994394395</v>
      </c>
      <c r="O31" s="26">
        <v>23</v>
      </c>
      <c r="P31" s="38">
        <v>13</v>
      </c>
      <c r="Q31" s="26">
        <v>23</v>
      </c>
      <c r="R31" s="24"/>
      <c r="S31" s="27"/>
      <c r="T31" s="26">
        <v>23</v>
      </c>
      <c r="U31" s="26">
        <v>20</v>
      </c>
      <c r="V31" s="29"/>
      <c r="W31" s="4">
        <v>5</v>
      </c>
    </row>
    <row r="32" spans="1:23" ht="14.25" customHeight="1" x14ac:dyDescent="0.2">
      <c r="A32" s="20">
        <v>24</v>
      </c>
      <c r="B32" s="49" t="s">
        <v>138</v>
      </c>
      <c r="C32" s="50">
        <v>36054</v>
      </c>
      <c r="D32" s="51">
        <v>1</v>
      </c>
      <c r="E32" s="49" t="s">
        <v>41</v>
      </c>
      <c r="F32" s="49" t="s">
        <v>155</v>
      </c>
      <c r="G32" s="49" t="s">
        <v>156</v>
      </c>
      <c r="H32" s="21" t="s">
        <v>234</v>
      </c>
      <c r="I32" s="22">
        <v>10</v>
      </c>
      <c r="J32" s="23">
        <v>12.5</v>
      </c>
      <c r="K32" s="24" t="s">
        <v>239</v>
      </c>
      <c r="L32" s="22">
        <v>38</v>
      </c>
      <c r="M32" s="23">
        <v>38</v>
      </c>
      <c r="N32" s="31">
        <f t="shared" si="1"/>
        <v>21.794494717703369</v>
      </c>
      <c r="O32" s="26">
        <v>22</v>
      </c>
      <c r="P32" s="26">
        <v>12.5</v>
      </c>
      <c r="Q32" s="26">
        <v>24</v>
      </c>
      <c r="R32" s="24"/>
      <c r="S32" s="27"/>
      <c r="T32" s="26">
        <v>24</v>
      </c>
      <c r="U32" s="26">
        <v>21</v>
      </c>
      <c r="V32" s="28"/>
      <c r="W32" s="4">
        <v>4</v>
      </c>
    </row>
    <row r="33" spans="1:23" ht="14.25" customHeight="1" x14ac:dyDescent="0.2">
      <c r="A33" s="20">
        <v>25</v>
      </c>
      <c r="B33" s="49" t="s">
        <v>221</v>
      </c>
      <c r="C33" s="50">
        <v>35042</v>
      </c>
      <c r="D33" s="51" t="s">
        <v>67</v>
      </c>
      <c r="E33" s="49" t="s">
        <v>38</v>
      </c>
      <c r="F33" s="49" t="s">
        <v>222</v>
      </c>
      <c r="G33" s="49" t="s">
        <v>100</v>
      </c>
      <c r="H33" s="21">
        <v>12</v>
      </c>
      <c r="I33" s="22">
        <v>28</v>
      </c>
      <c r="J33" s="23">
        <v>31</v>
      </c>
      <c r="K33" s="24" t="s">
        <v>237</v>
      </c>
      <c r="L33" s="22">
        <v>21</v>
      </c>
      <c r="M33" s="23">
        <v>21.5</v>
      </c>
      <c r="N33" s="31">
        <f t="shared" si="1"/>
        <v>25.816661286851172</v>
      </c>
      <c r="O33" s="26">
        <v>26</v>
      </c>
      <c r="P33" s="38">
        <v>12</v>
      </c>
      <c r="Q33" s="26">
        <v>25</v>
      </c>
      <c r="R33" s="24"/>
      <c r="S33" s="27"/>
      <c r="T33" s="26">
        <v>25</v>
      </c>
      <c r="U33" s="26">
        <v>22</v>
      </c>
      <c r="V33" s="28"/>
      <c r="W33" s="4">
        <v>3</v>
      </c>
    </row>
    <row r="34" spans="1:23" ht="14.25" customHeight="1" x14ac:dyDescent="0.2">
      <c r="A34" s="20">
        <v>26</v>
      </c>
      <c r="B34" s="49" t="s">
        <v>146</v>
      </c>
      <c r="C34" s="50">
        <v>35856</v>
      </c>
      <c r="D34" s="51">
        <v>1</v>
      </c>
      <c r="E34" s="49" t="s">
        <v>40</v>
      </c>
      <c r="F34" s="49" t="s">
        <v>171</v>
      </c>
      <c r="G34" s="49" t="s">
        <v>172</v>
      </c>
      <c r="H34" s="21" t="s">
        <v>233</v>
      </c>
      <c r="I34" s="22">
        <v>22</v>
      </c>
      <c r="J34" s="23">
        <v>24.5</v>
      </c>
      <c r="K34" s="24">
        <v>18</v>
      </c>
      <c r="L34" s="22">
        <v>29</v>
      </c>
      <c r="M34" s="23">
        <v>29.5</v>
      </c>
      <c r="N34" s="31">
        <f t="shared" si="1"/>
        <v>26.884010117540129</v>
      </c>
      <c r="O34" s="26">
        <v>27</v>
      </c>
      <c r="P34" s="38">
        <v>5</v>
      </c>
      <c r="Q34" s="26">
        <v>26</v>
      </c>
      <c r="R34" s="24"/>
      <c r="S34" s="27"/>
      <c r="T34" s="26">
        <v>26</v>
      </c>
      <c r="U34" s="26">
        <v>23</v>
      </c>
      <c r="V34" s="28"/>
      <c r="W34" s="4">
        <v>2</v>
      </c>
    </row>
    <row r="35" spans="1:23" ht="14.25" customHeight="1" x14ac:dyDescent="0.2">
      <c r="A35" s="20">
        <v>27</v>
      </c>
      <c r="B35" s="49" t="s">
        <v>136</v>
      </c>
      <c r="C35" s="50">
        <v>34898</v>
      </c>
      <c r="D35" s="51">
        <v>1</v>
      </c>
      <c r="E35" s="49" t="s">
        <v>36</v>
      </c>
      <c r="F35" s="49" t="s">
        <v>174</v>
      </c>
      <c r="G35" s="49" t="s">
        <v>175</v>
      </c>
      <c r="H35" s="21">
        <v>14</v>
      </c>
      <c r="I35" s="22">
        <v>21</v>
      </c>
      <c r="J35" s="23">
        <v>21</v>
      </c>
      <c r="K35" s="24">
        <v>21</v>
      </c>
      <c r="L35" s="22">
        <v>19</v>
      </c>
      <c r="M35" s="23">
        <v>19.5</v>
      </c>
      <c r="N35" s="31">
        <f t="shared" si="1"/>
        <v>20.236106344848061</v>
      </c>
      <c r="O35" s="26">
        <v>20</v>
      </c>
      <c r="P35" s="38">
        <v>9</v>
      </c>
      <c r="Q35" s="26">
        <v>27</v>
      </c>
      <c r="R35" s="24"/>
      <c r="S35" s="27"/>
      <c r="T35" s="26">
        <v>27</v>
      </c>
      <c r="U35" s="26">
        <v>24</v>
      </c>
      <c r="V35" s="28"/>
      <c r="W35" s="4">
        <v>1</v>
      </c>
    </row>
    <row r="36" spans="1:23" ht="14.25" customHeight="1" x14ac:dyDescent="0.2">
      <c r="A36" s="20">
        <v>28</v>
      </c>
      <c r="B36" s="49" t="s">
        <v>231</v>
      </c>
      <c r="C36" s="74">
        <v>34988</v>
      </c>
      <c r="D36" s="51">
        <v>1</v>
      </c>
      <c r="E36" s="49" t="s">
        <v>186</v>
      </c>
      <c r="F36" s="49" t="s">
        <v>213</v>
      </c>
      <c r="G36" s="49" t="s">
        <v>216</v>
      </c>
      <c r="H36" s="21" t="s">
        <v>241</v>
      </c>
      <c r="I36" s="22">
        <v>19</v>
      </c>
      <c r="J36" s="23">
        <v>19</v>
      </c>
      <c r="K36" s="24" t="s">
        <v>237</v>
      </c>
      <c r="L36" s="22">
        <v>21</v>
      </c>
      <c r="M36" s="23">
        <v>21.5</v>
      </c>
      <c r="N36" s="31">
        <f t="shared" si="1"/>
        <v>20.211382931407737</v>
      </c>
      <c r="O36" s="26">
        <v>19</v>
      </c>
      <c r="P36" s="38">
        <v>8</v>
      </c>
      <c r="Q36" s="26">
        <v>28</v>
      </c>
      <c r="R36" s="24"/>
      <c r="S36" s="27"/>
      <c r="T36" s="26">
        <v>28</v>
      </c>
      <c r="U36" s="26">
        <v>25</v>
      </c>
      <c r="V36" s="28"/>
      <c r="W36" s="4"/>
    </row>
    <row r="37" spans="1:23" ht="14.25" customHeight="1" x14ac:dyDescent="0.2">
      <c r="A37" s="20">
        <v>29</v>
      </c>
      <c r="B37" s="49" t="s">
        <v>243</v>
      </c>
      <c r="C37" s="50">
        <v>36272</v>
      </c>
      <c r="D37" s="51">
        <v>1</v>
      </c>
      <c r="E37" s="49" t="s">
        <v>42</v>
      </c>
      <c r="F37" s="98" t="s">
        <v>350</v>
      </c>
      <c r="G37" s="49" t="s">
        <v>244</v>
      </c>
      <c r="H37" s="21">
        <v>24</v>
      </c>
      <c r="I37" s="22">
        <v>16</v>
      </c>
      <c r="J37" s="23">
        <v>17</v>
      </c>
      <c r="K37" s="24" t="s">
        <v>242</v>
      </c>
      <c r="L37" s="22">
        <v>27</v>
      </c>
      <c r="M37" s="23">
        <v>27.5</v>
      </c>
      <c r="N37" s="31">
        <f t="shared" si="1"/>
        <v>21.621748310439653</v>
      </c>
      <c r="O37" s="26">
        <v>21</v>
      </c>
      <c r="P37" s="26" t="s">
        <v>248</v>
      </c>
      <c r="Q37" s="26">
        <v>29</v>
      </c>
      <c r="R37" s="24"/>
      <c r="S37" s="27"/>
      <c r="T37" s="26">
        <v>29</v>
      </c>
      <c r="U37" s="26"/>
      <c r="V37" s="28"/>
      <c r="W37" s="4"/>
    </row>
    <row r="38" spans="1:23" ht="14.25" customHeight="1" x14ac:dyDescent="0.2">
      <c r="A38" s="20">
        <v>30</v>
      </c>
      <c r="B38" s="49" t="s">
        <v>205</v>
      </c>
      <c r="C38" s="50">
        <v>35997</v>
      </c>
      <c r="D38" s="51">
        <v>1</v>
      </c>
      <c r="E38" s="49" t="s">
        <v>36</v>
      </c>
      <c r="F38" s="49" t="s">
        <v>178</v>
      </c>
      <c r="G38" s="49" t="s">
        <v>179</v>
      </c>
      <c r="H38" s="21" t="s">
        <v>233</v>
      </c>
      <c r="I38" s="22">
        <v>22</v>
      </c>
      <c r="J38" s="23">
        <v>24.5</v>
      </c>
      <c r="K38" s="24">
        <v>17</v>
      </c>
      <c r="L38" s="22">
        <v>31</v>
      </c>
      <c r="M38" s="23">
        <v>33</v>
      </c>
      <c r="N38" s="31">
        <f t="shared" si="1"/>
        <v>28.434134416225863</v>
      </c>
      <c r="O38" s="26">
        <v>30</v>
      </c>
      <c r="P38" s="26"/>
      <c r="Q38" s="26"/>
      <c r="R38" s="24"/>
      <c r="S38" s="27"/>
      <c r="T38" s="26">
        <v>30</v>
      </c>
      <c r="U38" s="26">
        <v>26</v>
      </c>
      <c r="V38" s="28"/>
      <c r="W38" s="4"/>
    </row>
    <row r="39" spans="1:23" ht="14.25" customHeight="1" x14ac:dyDescent="0.2">
      <c r="A39" s="20">
        <v>31</v>
      </c>
      <c r="B39" s="49" t="s">
        <v>200</v>
      </c>
      <c r="C39" s="50">
        <v>36257</v>
      </c>
      <c r="D39" s="51">
        <v>1</v>
      </c>
      <c r="E39" s="49" t="s">
        <v>40</v>
      </c>
      <c r="F39" s="49" t="s">
        <v>171</v>
      </c>
      <c r="G39" s="49" t="s">
        <v>201</v>
      </c>
      <c r="H39" s="21">
        <v>12</v>
      </c>
      <c r="I39" s="22">
        <v>28</v>
      </c>
      <c r="J39" s="23">
        <v>31</v>
      </c>
      <c r="K39" s="24">
        <v>18</v>
      </c>
      <c r="L39" s="22">
        <v>29</v>
      </c>
      <c r="M39" s="23">
        <v>29.5</v>
      </c>
      <c r="N39" s="31">
        <f t="shared" si="1"/>
        <v>30.240701050074883</v>
      </c>
      <c r="O39" s="26">
        <v>31</v>
      </c>
      <c r="P39" s="26"/>
      <c r="Q39" s="26"/>
      <c r="R39" s="24"/>
      <c r="S39" s="27"/>
      <c r="T39" s="26">
        <v>31</v>
      </c>
      <c r="U39" s="26">
        <v>27</v>
      </c>
      <c r="V39" s="28"/>
      <c r="W39" s="4"/>
    </row>
    <row r="40" spans="1:23" ht="14.25" customHeight="1" x14ac:dyDescent="0.2">
      <c r="A40" s="20">
        <v>32</v>
      </c>
      <c r="B40" s="49" t="s">
        <v>144</v>
      </c>
      <c r="C40" s="50">
        <v>36109</v>
      </c>
      <c r="D40" s="51">
        <v>1</v>
      </c>
      <c r="E40" s="49" t="s">
        <v>39</v>
      </c>
      <c r="F40" s="49" t="s">
        <v>117</v>
      </c>
      <c r="G40" s="49" t="s">
        <v>157</v>
      </c>
      <c r="H40" s="21">
        <v>10</v>
      </c>
      <c r="I40" s="22">
        <v>35</v>
      </c>
      <c r="J40" s="23">
        <v>36</v>
      </c>
      <c r="K40" s="24" t="s">
        <v>242</v>
      </c>
      <c r="L40" s="22">
        <v>27</v>
      </c>
      <c r="M40" s="23">
        <v>27.5</v>
      </c>
      <c r="N40" s="31">
        <f t="shared" si="1"/>
        <v>31.464265445104548</v>
      </c>
      <c r="O40" s="26">
        <v>32</v>
      </c>
      <c r="P40" s="26"/>
      <c r="Q40" s="26"/>
      <c r="R40" s="24"/>
      <c r="S40" s="27"/>
      <c r="T40" s="26">
        <v>32</v>
      </c>
      <c r="U40" s="26">
        <v>28</v>
      </c>
      <c r="V40" s="28"/>
      <c r="W40" s="4"/>
    </row>
    <row r="41" spans="1:23" ht="14.25" customHeight="1" x14ac:dyDescent="0.2">
      <c r="A41" s="20">
        <v>33</v>
      </c>
      <c r="B41" s="49" t="s">
        <v>247</v>
      </c>
      <c r="C41" s="50">
        <v>36710</v>
      </c>
      <c r="D41" s="51">
        <v>1</v>
      </c>
      <c r="E41" s="49" t="s">
        <v>42</v>
      </c>
      <c r="F41" s="98" t="s">
        <v>350</v>
      </c>
      <c r="G41" s="49" t="s">
        <v>246</v>
      </c>
      <c r="H41" s="21">
        <v>12</v>
      </c>
      <c r="I41" s="22">
        <v>28</v>
      </c>
      <c r="J41" s="23">
        <v>31</v>
      </c>
      <c r="K41" s="24">
        <v>17</v>
      </c>
      <c r="L41" s="22">
        <v>31</v>
      </c>
      <c r="M41" s="23">
        <v>33</v>
      </c>
      <c r="N41" s="31">
        <f t="shared" si="1"/>
        <v>31.984371183438952</v>
      </c>
      <c r="O41" s="26">
        <v>33</v>
      </c>
      <c r="P41" s="26"/>
      <c r="Q41" s="26"/>
      <c r="R41" s="24"/>
      <c r="S41" s="27"/>
      <c r="T41" s="26">
        <v>33</v>
      </c>
      <c r="U41" s="26"/>
      <c r="V41" s="28"/>
      <c r="W41" s="4"/>
    </row>
    <row r="42" spans="1:23" ht="14.25" customHeight="1" x14ac:dyDescent="0.2">
      <c r="A42" s="20">
        <v>34</v>
      </c>
      <c r="B42" s="49" t="s">
        <v>133</v>
      </c>
      <c r="C42" s="50">
        <v>36016</v>
      </c>
      <c r="D42" s="51">
        <v>1</v>
      </c>
      <c r="E42" s="49" t="s">
        <v>39</v>
      </c>
      <c r="F42" s="49" t="s">
        <v>117</v>
      </c>
      <c r="G42" s="49" t="s">
        <v>157</v>
      </c>
      <c r="H42" s="21">
        <v>12</v>
      </c>
      <c r="I42" s="22">
        <v>28</v>
      </c>
      <c r="J42" s="23">
        <v>31</v>
      </c>
      <c r="K42" s="24">
        <v>17</v>
      </c>
      <c r="L42" s="22">
        <v>31</v>
      </c>
      <c r="M42" s="23">
        <v>33</v>
      </c>
      <c r="N42" s="31">
        <f t="shared" si="1"/>
        <v>31.984371183438952</v>
      </c>
      <c r="O42" s="26">
        <v>33</v>
      </c>
      <c r="P42" s="26"/>
      <c r="Q42" s="26"/>
      <c r="R42" s="24"/>
      <c r="S42" s="27"/>
      <c r="T42" s="26">
        <v>33</v>
      </c>
      <c r="U42" s="26">
        <v>29</v>
      </c>
      <c r="V42" s="28"/>
      <c r="W42" s="4"/>
    </row>
    <row r="43" spans="1:23" ht="14.25" customHeight="1" x14ac:dyDescent="0.2">
      <c r="A43" s="20">
        <v>35</v>
      </c>
      <c r="B43" s="49" t="s">
        <v>245</v>
      </c>
      <c r="C43" s="50">
        <v>36497</v>
      </c>
      <c r="D43" s="51">
        <v>1</v>
      </c>
      <c r="E43" s="49" t="s">
        <v>42</v>
      </c>
      <c r="F43" s="98" t="s">
        <v>350</v>
      </c>
      <c r="G43" s="49" t="s">
        <v>246</v>
      </c>
      <c r="H43" s="21">
        <v>10</v>
      </c>
      <c r="I43" s="22">
        <v>35</v>
      </c>
      <c r="J43" s="23">
        <v>36</v>
      </c>
      <c r="K43" s="24">
        <v>17</v>
      </c>
      <c r="L43" s="22">
        <v>31</v>
      </c>
      <c r="M43" s="23">
        <v>33</v>
      </c>
      <c r="N43" s="31">
        <f t="shared" si="1"/>
        <v>34.467375879228172</v>
      </c>
      <c r="O43" s="26">
        <v>35</v>
      </c>
      <c r="P43" s="26"/>
      <c r="Q43" s="26"/>
      <c r="R43" s="24"/>
      <c r="S43" s="27"/>
      <c r="T43" s="26">
        <v>35</v>
      </c>
      <c r="U43" s="26"/>
      <c r="V43" s="28"/>
      <c r="W43" s="4"/>
    </row>
    <row r="44" spans="1:23" ht="14.25" customHeight="1" x14ac:dyDescent="0.2">
      <c r="A44" s="20">
        <v>36</v>
      </c>
      <c r="B44" s="49" t="s">
        <v>140</v>
      </c>
      <c r="C44" s="50">
        <v>35706</v>
      </c>
      <c r="D44" s="51">
        <v>1</v>
      </c>
      <c r="E44" s="49" t="s">
        <v>41</v>
      </c>
      <c r="F44" s="49" t="s">
        <v>155</v>
      </c>
      <c r="G44" s="49" t="s">
        <v>156</v>
      </c>
      <c r="H44" s="21">
        <v>12</v>
      </c>
      <c r="I44" s="22">
        <v>28</v>
      </c>
      <c r="J44" s="23">
        <v>31</v>
      </c>
      <c r="K44" s="24">
        <v>15</v>
      </c>
      <c r="L44" s="22">
        <v>39</v>
      </c>
      <c r="M44" s="23">
        <v>39.5</v>
      </c>
      <c r="N44" s="31">
        <f t="shared" si="1"/>
        <v>34.992856413845381</v>
      </c>
      <c r="O44" s="26">
        <v>36</v>
      </c>
      <c r="P44" s="26"/>
      <c r="Q44" s="26"/>
      <c r="R44" s="24"/>
      <c r="S44" s="27"/>
      <c r="T44" s="26">
        <v>36</v>
      </c>
      <c r="U44" s="26">
        <v>30</v>
      </c>
      <c r="V44" s="28"/>
      <c r="W44" s="4"/>
    </row>
    <row r="45" spans="1:23" ht="14.25" customHeight="1" x14ac:dyDescent="0.2">
      <c r="A45" s="20">
        <v>37</v>
      </c>
      <c r="B45" s="49" t="s">
        <v>139</v>
      </c>
      <c r="C45" s="50">
        <v>34871</v>
      </c>
      <c r="D45" s="51">
        <v>1</v>
      </c>
      <c r="E45" s="49" t="s">
        <v>39</v>
      </c>
      <c r="F45" s="49" t="s">
        <v>117</v>
      </c>
      <c r="G45" s="49" t="s">
        <v>157</v>
      </c>
      <c r="H45" s="21">
        <v>8</v>
      </c>
      <c r="I45" s="22">
        <v>41</v>
      </c>
      <c r="J45" s="23">
        <v>41</v>
      </c>
      <c r="K45" s="24">
        <v>17</v>
      </c>
      <c r="L45" s="22">
        <v>31</v>
      </c>
      <c r="M45" s="23">
        <v>33</v>
      </c>
      <c r="N45" s="31">
        <f t="shared" si="1"/>
        <v>36.783148315499041</v>
      </c>
      <c r="O45" s="26">
        <v>37</v>
      </c>
      <c r="P45" s="26"/>
      <c r="Q45" s="26"/>
      <c r="R45" s="24"/>
      <c r="S45" s="27"/>
      <c r="T45" s="26">
        <v>37</v>
      </c>
      <c r="U45" s="26">
        <v>31</v>
      </c>
      <c r="V45" s="28"/>
      <c r="W45" s="4"/>
    </row>
    <row r="46" spans="1:23" ht="14.25" customHeight="1" x14ac:dyDescent="0.2">
      <c r="A46" s="20">
        <v>38</v>
      </c>
      <c r="B46" s="49" t="s">
        <v>206</v>
      </c>
      <c r="C46" s="50">
        <v>35956</v>
      </c>
      <c r="D46" s="51">
        <v>1</v>
      </c>
      <c r="E46" s="49" t="s">
        <v>166</v>
      </c>
      <c r="F46" s="49" t="s">
        <v>207</v>
      </c>
      <c r="G46" s="49" t="s">
        <v>208</v>
      </c>
      <c r="H46" s="21">
        <v>9</v>
      </c>
      <c r="I46" s="22">
        <v>38</v>
      </c>
      <c r="J46" s="23">
        <v>39</v>
      </c>
      <c r="K46" s="24">
        <v>16</v>
      </c>
      <c r="L46" s="22">
        <v>36</v>
      </c>
      <c r="M46" s="23">
        <v>36.5</v>
      </c>
      <c r="N46" s="31">
        <f t="shared" si="1"/>
        <v>37.729298959826963</v>
      </c>
      <c r="O46" s="26">
        <v>38</v>
      </c>
      <c r="P46" s="26"/>
      <c r="Q46" s="26"/>
      <c r="R46" s="24"/>
      <c r="S46" s="27"/>
      <c r="T46" s="26">
        <v>38</v>
      </c>
      <c r="U46" s="26">
        <v>32</v>
      </c>
      <c r="V46" s="28"/>
      <c r="W46" s="4"/>
    </row>
    <row r="47" spans="1:23" ht="14.25" customHeight="1" x14ac:dyDescent="0.2">
      <c r="A47" s="20">
        <v>39</v>
      </c>
      <c r="B47" s="49" t="s">
        <v>143</v>
      </c>
      <c r="C47" s="50">
        <v>35727</v>
      </c>
      <c r="D47" s="51">
        <v>1</v>
      </c>
      <c r="E47" s="49" t="s">
        <v>37</v>
      </c>
      <c r="F47" s="49" t="s">
        <v>108</v>
      </c>
      <c r="G47" s="49" t="s">
        <v>107</v>
      </c>
      <c r="H47" s="21">
        <v>10</v>
      </c>
      <c r="I47" s="22">
        <v>35</v>
      </c>
      <c r="J47" s="23">
        <v>36</v>
      </c>
      <c r="K47" s="24" t="s">
        <v>236</v>
      </c>
      <c r="L47" s="22">
        <v>41</v>
      </c>
      <c r="M47" s="23">
        <v>41</v>
      </c>
      <c r="N47" s="31">
        <f t="shared" si="1"/>
        <v>38.418745424597091</v>
      </c>
      <c r="O47" s="26">
        <v>39</v>
      </c>
      <c r="P47" s="26"/>
      <c r="Q47" s="26"/>
      <c r="R47" s="24"/>
      <c r="S47" s="27"/>
      <c r="T47" s="26">
        <v>39</v>
      </c>
      <c r="U47" s="26">
        <v>33</v>
      </c>
      <c r="V47" s="28"/>
      <c r="W47" s="4"/>
    </row>
    <row r="48" spans="1:23" ht="14.25" customHeight="1" x14ac:dyDescent="0.2">
      <c r="A48" s="20">
        <v>40</v>
      </c>
      <c r="B48" s="49" t="s">
        <v>145</v>
      </c>
      <c r="C48" s="50">
        <v>36349</v>
      </c>
      <c r="D48" s="51">
        <v>1</v>
      </c>
      <c r="E48" s="49" t="s">
        <v>39</v>
      </c>
      <c r="F48" s="49" t="s">
        <v>117</v>
      </c>
      <c r="G48" s="49" t="s">
        <v>157</v>
      </c>
      <c r="H48" s="21">
        <v>7</v>
      </c>
      <c r="I48" s="22">
        <v>42</v>
      </c>
      <c r="J48" s="23">
        <v>42</v>
      </c>
      <c r="K48" s="24">
        <v>16</v>
      </c>
      <c r="L48" s="22">
        <v>36</v>
      </c>
      <c r="M48" s="23">
        <v>36.5</v>
      </c>
      <c r="N48" s="31">
        <f t="shared" si="1"/>
        <v>39.153543900903784</v>
      </c>
      <c r="O48" s="26">
        <v>40</v>
      </c>
      <c r="P48" s="26"/>
      <c r="Q48" s="26"/>
      <c r="R48" s="24"/>
      <c r="S48" s="27"/>
      <c r="T48" s="26">
        <v>40</v>
      </c>
      <c r="U48" s="26">
        <v>34</v>
      </c>
      <c r="V48" s="28"/>
      <c r="W48" s="4"/>
    </row>
    <row r="49" spans="1:23" ht="14.25" customHeight="1" x14ac:dyDescent="0.2">
      <c r="A49" s="20">
        <v>41</v>
      </c>
      <c r="B49" s="49" t="s">
        <v>202</v>
      </c>
      <c r="C49" s="50">
        <v>35713</v>
      </c>
      <c r="D49" s="51">
        <v>1</v>
      </c>
      <c r="E49" s="49" t="s">
        <v>40</v>
      </c>
      <c r="F49" s="49" t="s">
        <v>171</v>
      </c>
      <c r="G49" s="49" t="s">
        <v>172</v>
      </c>
      <c r="H49" s="21">
        <v>9</v>
      </c>
      <c r="I49" s="22">
        <v>38</v>
      </c>
      <c r="J49" s="23">
        <v>39</v>
      </c>
      <c r="K49" s="24">
        <v>15</v>
      </c>
      <c r="L49" s="22">
        <v>39</v>
      </c>
      <c r="M49" s="23">
        <v>39.5</v>
      </c>
      <c r="N49" s="31">
        <f t="shared" si="1"/>
        <v>39.249203813580728</v>
      </c>
      <c r="O49" s="26">
        <v>41</v>
      </c>
      <c r="P49" s="26"/>
      <c r="Q49" s="26"/>
      <c r="R49" s="24"/>
      <c r="S49" s="27"/>
      <c r="T49" s="26">
        <v>41</v>
      </c>
      <c r="U49" s="26">
        <v>35</v>
      </c>
      <c r="V49" s="28"/>
      <c r="W49" s="4"/>
    </row>
    <row r="50" spans="1:23" ht="14.25" customHeight="1" x14ac:dyDescent="0.2">
      <c r="A50" s="20">
        <v>42</v>
      </c>
      <c r="B50" s="49" t="s">
        <v>198</v>
      </c>
      <c r="C50" s="50">
        <v>35554</v>
      </c>
      <c r="D50" s="51">
        <v>1</v>
      </c>
      <c r="E50" s="49" t="s">
        <v>39</v>
      </c>
      <c r="F50" s="49" t="s">
        <v>158</v>
      </c>
      <c r="G50" s="49" t="s">
        <v>118</v>
      </c>
      <c r="H50" s="21">
        <v>9</v>
      </c>
      <c r="I50" s="22">
        <v>38</v>
      </c>
      <c r="J50" s="23">
        <v>39</v>
      </c>
      <c r="K50" s="24">
        <v>13</v>
      </c>
      <c r="L50" s="22">
        <v>42</v>
      </c>
      <c r="M50" s="23">
        <v>42</v>
      </c>
      <c r="N50" s="31">
        <f t="shared" si="1"/>
        <v>40.472212689696121</v>
      </c>
      <c r="O50" s="26">
        <v>42</v>
      </c>
      <c r="P50" s="26"/>
      <c r="Q50" s="26"/>
      <c r="R50" s="24"/>
      <c r="S50" s="27"/>
      <c r="T50" s="26">
        <v>42</v>
      </c>
      <c r="U50" s="26">
        <v>36</v>
      </c>
      <c r="V50" s="28"/>
      <c r="W50" s="4"/>
    </row>
    <row r="51" spans="1:23" ht="14.25" customHeight="1" x14ac:dyDescent="0.2">
      <c r="A51" s="20">
        <v>43</v>
      </c>
      <c r="B51" s="49" t="s">
        <v>217</v>
      </c>
      <c r="C51" s="50">
        <v>36812</v>
      </c>
      <c r="D51" s="51">
        <v>1</v>
      </c>
      <c r="E51" s="49" t="s">
        <v>37</v>
      </c>
      <c r="F51" s="49" t="s">
        <v>108</v>
      </c>
      <c r="G51" s="49" t="s">
        <v>107</v>
      </c>
      <c r="H51" s="21">
        <v>5.5</v>
      </c>
      <c r="I51" s="22">
        <v>42</v>
      </c>
      <c r="J51" s="23">
        <v>42</v>
      </c>
      <c r="K51" s="24">
        <v>9</v>
      </c>
      <c r="L51" s="22">
        <v>43</v>
      </c>
      <c r="M51" s="23">
        <v>43</v>
      </c>
      <c r="N51" s="31">
        <f t="shared" si="1"/>
        <v>42.497058721751557</v>
      </c>
      <c r="O51" s="26">
        <v>43</v>
      </c>
      <c r="P51" s="26"/>
      <c r="Q51" s="26"/>
      <c r="R51" s="24"/>
      <c r="S51" s="27"/>
      <c r="T51" s="26">
        <v>43</v>
      </c>
      <c r="U51" s="26">
        <v>37</v>
      </c>
      <c r="V51" s="28"/>
      <c r="W51" s="4"/>
    </row>
    <row r="52" spans="1:23" ht="14.25" customHeight="1" x14ac:dyDescent="0.2">
      <c r="A52" s="20">
        <v>44</v>
      </c>
      <c r="B52" s="49" t="s">
        <v>209</v>
      </c>
      <c r="C52" s="50">
        <v>35291</v>
      </c>
      <c r="D52" s="51">
        <v>1</v>
      </c>
      <c r="E52" s="49" t="s">
        <v>166</v>
      </c>
      <c r="F52" s="49" t="s">
        <v>207</v>
      </c>
      <c r="G52" s="49" t="s">
        <v>208</v>
      </c>
      <c r="H52" s="21">
        <v>5</v>
      </c>
      <c r="I52" s="22">
        <v>43</v>
      </c>
      <c r="J52" s="23">
        <v>43</v>
      </c>
      <c r="K52" s="24">
        <v>9</v>
      </c>
      <c r="L52" s="22">
        <v>43</v>
      </c>
      <c r="M52" s="23">
        <v>43</v>
      </c>
      <c r="N52" s="31">
        <f t="shared" si="1"/>
        <v>43</v>
      </c>
      <c r="O52" s="26">
        <v>44</v>
      </c>
      <c r="P52" s="26"/>
      <c r="Q52" s="26"/>
      <c r="R52" s="24"/>
      <c r="S52" s="27"/>
      <c r="T52" s="26">
        <v>44</v>
      </c>
      <c r="U52" s="26">
        <v>38</v>
      </c>
      <c r="V52" s="28"/>
      <c r="W52" s="4"/>
    </row>
    <row r="53" spans="1:23" ht="14.25" customHeight="1" x14ac:dyDescent="0.2">
      <c r="A53" s="20">
        <v>45</v>
      </c>
      <c r="B53" s="49" t="s">
        <v>135</v>
      </c>
      <c r="C53" s="50">
        <v>34314</v>
      </c>
      <c r="D53" s="51" t="s">
        <v>68</v>
      </c>
      <c r="E53" s="49" t="s">
        <v>39</v>
      </c>
      <c r="F53" s="49" t="s">
        <v>158</v>
      </c>
      <c r="G53" s="45" t="s">
        <v>30</v>
      </c>
      <c r="H53" s="21" t="s">
        <v>326</v>
      </c>
      <c r="I53" s="22">
        <v>44</v>
      </c>
      <c r="J53" s="23">
        <v>44</v>
      </c>
      <c r="K53" s="24" t="s">
        <v>327</v>
      </c>
      <c r="L53" s="22">
        <v>44</v>
      </c>
      <c r="M53" s="23">
        <v>44</v>
      </c>
      <c r="N53" s="31">
        <f t="shared" si="1"/>
        <v>44</v>
      </c>
      <c r="O53" s="26">
        <v>45</v>
      </c>
      <c r="P53" s="26"/>
      <c r="Q53" s="26"/>
      <c r="R53" s="24"/>
      <c r="S53" s="27"/>
      <c r="T53" s="26">
        <v>45</v>
      </c>
      <c r="U53" s="26">
        <v>39</v>
      </c>
      <c r="V53" s="28"/>
      <c r="W53" s="4"/>
    </row>
    <row r="54" spans="1:23" ht="14.25" customHeight="1" x14ac:dyDescent="0.2">
      <c r="A54" s="20">
        <v>46</v>
      </c>
      <c r="B54" s="49" t="s">
        <v>142</v>
      </c>
      <c r="C54" s="50">
        <v>35257</v>
      </c>
      <c r="D54" s="51" t="s">
        <v>68</v>
      </c>
      <c r="E54" s="49" t="s">
        <v>39</v>
      </c>
      <c r="F54" s="49" t="s">
        <v>159</v>
      </c>
      <c r="G54" s="45" t="s">
        <v>30</v>
      </c>
      <c r="H54" s="21">
        <v>4.5</v>
      </c>
      <c r="I54" s="22">
        <v>45</v>
      </c>
      <c r="J54" s="23">
        <v>45</v>
      </c>
      <c r="K54" s="24">
        <v>8.5</v>
      </c>
      <c r="L54" s="22">
        <v>45</v>
      </c>
      <c r="M54" s="23">
        <v>45</v>
      </c>
      <c r="N54" s="31">
        <f t="shared" si="1"/>
        <v>45</v>
      </c>
      <c r="O54" s="26">
        <v>46</v>
      </c>
      <c r="P54" s="26"/>
      <c r="Q54" s="26"/>
      <c r="R54" s="24"/>
      <c r="S54" s="27"/>
      <c r="T54" s="26">
        <v>46</v>
      </c>
      <c r="U54" s="26">
        <v>40</v>
      </c>
      <c r="V54" s="28"/>
      <c r="W54" s="4"/>
    </row>
    <row r="55" spans="1:23" ht="14.25" customHeight="1" x14ac:dyDescent="0.2">
      <c r="A55" s="20">
        <v>47</v>
      </c>
      <c r="B55" s="49" t="s">
        <v>197</v>
      </c>
      <c r="C55" s="50">
        <v>34888</v>
      </c>
      <c r="D55" s="51">
        <v>1</v>
      </c>
      <c r="E55" s="49" t="s">
        <v>39</v>
      </c>
      <c r="F55" s="49" t="s">
        <v>158</v>
      </c>
      <c r="G55" s="49" t="s">
        <v>118</v>
      </c>
      <c r="H55" s="21" t="s">
        <v>240</v>
      </c>
      <c r="I55" s="22">
        <v>46</v>
      </c>
      <c r="J55" s="23">
        <v>46</v>
      </c>
      <c r="K55" s="24" t="s">
        <v>248</v>
      </c>
      <c r="L55" s="22"/>
      <c r="M55" s="23"/>
      <c r="N55" s="31">
        <v>47</v>
      </c>
      <c r="O55" s="26">
        <v>47</v>
      </c>
      <c r="P55" s="26"/>
      <c r="Q55" s="26"/>
      <c r="R55" s="24"/>
      <c r="S55" s="27"/>
      <c r="T55" s="26">
        <v>47</v>
      </c>
      <c r="U55" s="26">
        <v>41</v>
      </c>
      <c r="V55" s="28"/>
      <c r="W55" s="4"/>
    </row>
    <row r="57" spans="1:23" ht="15.75" x14ac:dyDescent="0.25">
      <c r="H57" s="6"/>
    </row>
    <row r="58" spans="1:23" ht="20.25" x14ac:dyDescent="0.3">
      <c r="C58" s="7" t="s">
        <v>25</v>
      </c>
      <c r="D58" s="7"/>
      <c r="E58" s="7"/>
      <c r="G58" s="6"/>
      <c r="H58" s="6"/>
      <c r="I58" s="7" t="s">
        <v>26</v>
      </c>
      <c r="J58" s="8"/>
    </row>
    <row r="59" spans="1:23" ht="9.75" customHeight="1" x14ac:dyDescent="0.3">
      <c r="C59" s="7"/>
      <c r="D59" s="7"/>
      <c r="E59" s="7"/>
      <c r="G59" s="6"/>
      <c r="H59" s="6"/>
      <c r="I59" s="7"/>
      <c r="J59" s="8"/>
    </row>
    <row r="60" spans="1:23" ht="20.25" x14ac:dyDescent="0.3">
      <c r="C60" s="7" t="s">
        <v>27</v>
      </c>
      <c r="D60" s="7"/>
      <c r="E60" s="7"/>
      <c r="G60" s="6"/>
      <c r="I60" s="7" t="s">
        <v>28</v>
      </c>
      <c r="J60" s="8"/>
    </row>
    <row r="61" spans="1:23" ht="10.5" customHeight="1" x14ac:dyDescent="0.3">
      <c r="C61" s="8"/>
      <c r="D61" s="8"/>
      <c r="E61" s="8"/>
      <c r="I61" s="8"/>
      <c r="J61" s="8"/>
    </row>
    <row r="62" spans="1:23" ht="20.25" x14ac:dyDescent="0.3">
      <c r="C62" s="7" t="s">
        <v>43</v>
      </c>
      <c r="D62" s="8"/>
      <c r="E62" s="8"/>
      <c r="I62" s="7" t="s">
        <v>30</v>
      </c>
      <c r="J62" s="8"/>
    </row>
  </sheetData>
  <sheetProtection selectLockedCells="1" selectUnlockedCells="1"/>
  <mergeCells count="24">
    <mergeCell ref="A1:W1"/>
    <mergeCell ref="A2:W2"/>
    <mergeCell ref="A3:W3"/>
    <mergeCell ref="A4:W4"/>
    <mergeCell ref="W6:W8"/>
    <mergeCell ref="H7:J7"/>
    <mergeCell ref="K7:M7"/>
    <mergeCell ref="P7:P8"/>
    <mergeCell ref="Q7:Q8"/>
    <mergeCell ref="T6:T8"/>
    <mergeCell ref="U6:U8"/>
    <mergeCell ref="A6:A8"/>
    <mergeCell ref="H6:S6"/>
    <mergeCell ref="S7:S8"/>
    <mergeCell ref="V6:V8"/>
    <mergeCell ref="B6:B8"/>
    <mergeCell ref="C6:C8"/>
    <mergeCell ref="D6:D8"/>
    <mergeCell ref="E6:E8"/>
    <mergeCell ref="F6:F8"/>
    <mergeCell ref="G6:G8"/>
    <mergeCell ref="N7:N8"/>
    <mergeCell ref="O7:O8"/>
    <mergeCell ref="R7:R8"/>
  </mergeCells>
  <phoneticPr fontId="0" type="noConversion"/>
  <pageMargins left="0.48" right="0.43" top="0.24" bottom="0.19" header="0.32" footer="0.22"/>
  <pageSetup paperSize="9" scale="61" firstPageNumber="0" fitToHeight="11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indexed="56"/>
    <pageSetUpPr fitToPage="1"/>
  </sheetPr>
  <dimension ref="A1:V51"/>
  <sheetViews>
    <sheetView workbookViewId="0">
      <selection activeCell="E16" sqref="E16"/>
    </sheetView>
  </sheetViews>
  <sheetFormatPr defaultRowHeight="12.75" x14ac:dyDescent="0.2"/>
  <cols>
    <col min="1" max="1" width="5" customWidth="1"/>
    <col min="2" max="2" width="34.5703125" customWidth="1"/>
    <col min="3" max="3" width="10.42578125" customWidth="1"/>
    <col min="4" max="4" width="6.140625" customWidth="1"/>
    <col min="5" max="5" width="20.28515625" customWidth="1"/>
    <col min="6" max="6" width="28.85546875" customWidth="1"/>
    <col min="7" max="7" width="26.5703125" customWidth="1"/>
    <col min="8" max="8" width="5.28515625" customWidth="1"/>
    <col min="9" max="9" width="4.42578125" customWidth="1"/>
    <col min="10" max="10" width="3.7109375" customWidth="1"/>
    <col min="11" max="11" width="4.42578125" customWidth="1"/>
    <col min="12" max="12" width="5.28515625" customWidth="1"/>
    <col min="13" max="13" width="4.42578125" customWidth="1"/>
    <col min="14" max="14" width="5.7109375" customWidth="1"/>
    <col min="15" max="15" width="3.7109375" customWidth="1"/>
    <col min="16" max="16" width="5" customWidth="1"/>
    <col min="17" max="17" width="5.85546875" customWidth="1"/>
    <col min="18" max="18" width="3.7109375" customWidth="1"/>
    <col min="19" max="19" width="4.85546875" customWidth="1"/>
    <col min="20" max="20" width="4.7109375" customWidth="1"/>
  </cols>
  <sheetData>
    <row r="1" spans="1:22" s="2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"/>
      <c r="P1" s="1"/>
      <c r="Q1" s="1"/>
      <c r="R1" s="1"/>
      <c r="S1" s="1"/>
      <c r="T1" s="1"/>
    </row>
    <row r="2" spans="1:22" s="2" customFormat="1" ht="18.75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54"/>
      <c r="Q2" s="54"/>
      <c r="R2" s="54"/>
      <c r="S2" s="54"/>
      <c r="T2" s="54"/>
      <c r="U2" s="54"/>
      <c r="V2" s="54"/>
    </row>
    <row r="3" spans="1:22" s="2" customFormat="1" ht="18.75" x14ac:dyDescent="0.3">
      <c r="A3" s="109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"/>
      <c r="P3" s="1"/>
      <c r="Q3" s="1"/>
      <c r="R3" s="1"/>
      <c r="S3" s="1"/>
      <c r="T3" s="1"/>
    </row>
    <row r="4" spans="1:22" s="18" customFormat="1" ht="16.5" x14ac:dyDescent="0.25">
      <c r="A4" s="139" t="s">
        <v>356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22" ht="12.75" customHeight="1" x14ac:dyDescent="0.2">
      <c r="A5" s="138" t="s">
        <v>4</v>
      </c>
      <c r="B5" s="135" t="s">
        <v>49</v>
      </c>
      <c r="C5" s="137" t="s">
        <v>70</v>
      </c>
      <c r="D5" s="137" t="s">
        <v>51</v>
      </c>
      <c r="E5" s="135" t="s">
        <v>71</v>
      </c>
      <c r="F5" s="135" t="s">
        <v>53</v>
      </c>
      <c r="G5" s="135" t="s">
        <v>54</v>
      </c>
      <c r="H5" s="138" t="s">
        <v>55</v>
      </c>
      <c r="I5" s="138"/>
      <c r="J5" s="138"/>
      <c r="K5" s="138"/>
      <c r="L5" s="138"/>
      <c r="M5" s="136" t="s">
        <v>62</v>
      </c>
      <c r="N5" s="136" t="s">
        <v>58</v>
      </c>
      <c r="O5" s="136" t="s">
        <v>11</v>
      </c>
    </row>
    <row r="6" spans="1:22" ht="63" customHeight="1" x14ac:dyDescent="0.2">
      <c r="A6" s="135"/>
      <c r="B6" s="135"/>
      <c r="C6" s="137"/>
      <c r="D6" s="137"/>
      <c r="E6" s="135"/>
      <c r="F6" s="135"/>
      <c r="G6" s="135"/>
      <c r="H6" s="84" t="s">
        <v>73</v>
      </c>
      <c r="I6" s="84" t="s">
        <v>74</v>
      </c>
      <c r="J6" s="84" t="s">
        <v>75</v>
      </c>
      <c r="K6" s="84" t="s">
        <v>76</v>
      </c>
      <c r="L6" s="84" t="s">
        <v>77</v>
      </c>
      <c r="M6" s="137"/>
      <c r="N6" s="137"/>
      <c r="O6" s="137"/>
    </row>
    <row r="7" spans="1:22" ht="11.25" customHeight="1" x14ac:dyDescent="0.2">
      <c r="A7" s="67">
        <v>1</v>
      </c>
      <c r="B7" s="49" t="s">
        <v>122</v>
      </c>
      <c r="C7" s="50">
        <v>34421</v>
      </c>
      <c r="D7" s="51" t="s">
        <v>67</v>
      </c>
      <c r="E7" s="49" t="s">
        <v>123</v>
      </c>
      <c r="F7" s="49" t="s">
        <v>147</v>
      </c>
      <c r="G7" s="49" t="s">
        <v>148</v>
      </c>
      <c r="H7" s="49">
        <v>3</v>
      </c>
      <c r="I7" s="49">
        <v>7</v>
      </c>
      <c r="J7" s="49">
        <v>1</v>
      </c>
      <c r="K7" s="49">
        <v>1</v>
      </c>
      <c r="L7" s="49">
        <f t="shared" ref="L7:L38" si="0">I7+J7+K7</f>
        <v>9</v>
      </c>
      <c r="M7" s="88">
        <v>1</v>
      </c>
      <c r="N7" s="28" t="s">
        <v>67</v>
      </c>
      <c r="O7" s="4">
        <v>36</v>
      </c>
    </row>
    <row r="8" spans="1:22" ht="11.25" customHeight="1" x14ac:dyDescent="0.2">
      <c r="A8" s="67">
        <v>2</v>
      </c>
      <c r="B8" s="49" t="s">
        <v>124</v>
      </c>
      <c r="C8" s="50">
        <v>35431</v>
      </c>
      <c r="D8" s="51" t="s">
        <v>67</v>
      </c>
      <c r="E8" s="49" t="s">
        <v>36</v>
      </c>
      <c r="F8" s="49" t="s">
        <v>96</v>
      </c>
      <c r="G8" s="49" t="s">
        <v>149</v>
      </c>
      <c r="H8" s="49">
        <v>3</v>
      </c>
      <c r="I8" s="49">
        <v>5</v>
      </c>
      <c r="J8" s="49">
        <v>10</v>
      </c>
      <c r="K8" s="49">
        <v>2</v>
      </c>
      <c r="L8" s="49">
        <f t="shared" si="0"/>
        <v>17</v>
      </c>
      <c r="M8" s="88">
        <v>2</v>
      </c>
      <c r="N8" s="28" t="s">
        <v>67</v>
      </c>
      <c r="O8" s="4">
        <v>33</v>
      </c>
    </row>
    <row r="9" spans="1:22" ht="11.25" customHeight="1" x14ac:dyDescent="0.2">
      <c r="A9" s="67">
        <v>3</v>
      </c>
      <c r="B9" s="49" t="s">
        <v>127</v>
      </c>
      <c r="C9" s="50">
        <v>34479</v>
      </c>
      <c r="D9" s="51" t="s">
        <v>94</v>
      </c>
      <c r="E9" s="49" t="s">
        <v>38</v>
      </c>
      <c r="F9" s="49" t="s">
        <v>153</v>
      </c>
      <c r="G9" s="49" t="s">
        <v>154</v>
      </c>
      <c r="H9" s="49">
        <v>3</v>
      </c>
      <c r="I9" s="49">
        <v>6</v>
      </c>
      <c r="J9" s="49">
        <v>5</v>
      </c>
      <c r="K9" s="49">
        <v>9</v>
      </c>
      <c r="L9" s="49">
        <f t="shared" si="0"/>
        <v>20</v>
      </c>
      <c r="M9" s="49">
        <v>3</v>
      </c>
      <c r="N9" s="28" t="s">
        <v>67</v>
      </c>
      <c r="O9" s="4">
        <v>30</v>
      </c>
    </row>
    <row r="10" spans="1:22" ht="11.25" customHeight="1" x14ac:dyDescent="0.2">
      <c r="A10" s="67">
        <v>4</v>
      </c>
      <c r="B10" s="49" t="s">
        <v>125</v>
      </c>
      <c r="C10" s="50">
        <v>35276</v>
      </c>
      <c r="D10" s="51" t="s">
        <v>67</v>
      </c>
      <c r="E10" s="49" t="s">
        <v>37</v>
      </c>
      <c r="F10" s="49" t="s">
        <v>108</v>
      </c>
      <c r="G10" s="49" t="s">
        <v>107</v>
      </c>
      <c r="H10" s="49">
        <v>3</v>
      </c>
      <c r="I10" s="49">
        <v>15</v>
      </c>
      <c r="J10" s="49">
        <v>3</v>
      </c>
      <c r="K10" s="49">
        <v>3</v>
      </c>
      <c r="L10" s="49">
        <f t="shared" si="0"/>
        <v>21</v>
      </c>
      <c r="M10" s="49">
        <v>4</v>
      </c>
      <c r="N10" s="29" t="s">
        <v>67</v>
      </c>
      <c r="O10" s="4">
        <v>27</v>
      </c>
    </row>
    <row r="11" spans="1:22" ht="11.25" customHeight="1" x14ac:dyDescent="0.2">
      <c r="A11" s="67">
        <v>5</v>
      </c>
      <c r="B11" s="49" t="s">
        <v>130</v>
      </c>
      <c r="C11" s="50">
        <v>35212</v>
      </c>
      <c r="D11" s="51">
        <v>1</v>
      </c>
      <c r="E11" s="49" t="s">
        <v>112</v>
      </c>
      <c r="F11" s="49" t="s">
        <v>113</v>
      </c>
      <c r="G11" s="49" t="s">
        <v>114</v>
      </c>
      <c r="H11" s="49">
        <v>3</v>
      </c>
      <c r="I11" s="49">
        <v>10</v>
      </c>
      <c r="J11" s="49">
        <v>9</v>
      </c>
      <c r="K11" s="49">
        <v>12</v>
      </c>
      <c r="L11" s="49">
        <f t="shared" si="0"/>
        <v>31</v>
      </c>
      <c r="M11" s="88">
        <v>5</v>
      </c>
      <c r="N11" s="29" t="s">
        <v>67</v>
      </c>
      <c r="O11" s="4">
        <v>25</v>
      </c>
    </row>
    <row r="12" spans="1:22" ht="11.25" customHeight="1" x14ac:dyDescent="0.2">
      <c r="A12" s="67">
        <v>6</v>
      </c>
      <c r="B12" s="49" t="s">
        <v>128</v>
      </c>
      <c r="C12" s="50">
        <v>36118</v>
      </c>
      <c r="D12" s="51" t="s">
        <v>67</v>
      </c>
      <c r="E12" s="49" t="s">
        <v>37</v>
      </c>
      <c r="F12" s="49" t="s">
        <v>108</v>
      </c>
      <c r="G12" s="49" t="s">
        <v>107</v>
      </c>
      <c r="H12" s="49">
        <v>3</v>
      </c>
      <c r="I12" s="49">
        <v>11</v>
      </c>
      <c r="J12" s="49">
        <v>13</v>
      </c>
      <c r="K12" s="49">
        <v>9</v>
      </c>
      <c r="L12" s="49">
        <f t="shared" si="0"/>
        <v>33</v>
      </c>
      <c r="M12" s="89">
        <v>6</v>
      </c>
      <c r="N12" s="75" t="s">
        <v>68</v>
      </c>
      <c r="O12" s="4">
        <v>23</v>
      </c>
    </row>
    <row r="13" spans="1:22" ht="11.25" customHeight="1" x14ac:dyDescent="0.2">
      <c r="A13" s="67">
        <v>7</v>
      </c>
      <c r="B13" s="49" t="s">
        <v>126</v>
      </c>
      <c r="C13" s="50">
        <v>35233</v>
      </c>
      <c r="D13" s="51">
        <v>1</v>
      </c>
      <c r="E13" s="49" t="s">
        <v>112</v>
      </c>
      <c r="F13" s="49" t="s">
        <v>113</v>
      </c>
      <c r="G13" s="49" t="s">
        <v>152</v>
      </c>
      <c r="H13" s="49">
        <v>3</v>
      </c>
      <c r="I13" s="49">
        <v>13</v>
      </c>
      <c r="J13" s="49">
        <v>12</v>
      </c>
      <c r="K13" s="49">
        <v>8</v>
      </c>
      <c r="L13" s="49">
        <f t="shared" si="0"/>
        <v>33</v>
      </c>
      <c r="M13" s="89">
        <v>6</v>
      </c>
      <c r="N13" s="28" t="s">
        <v>68</v>
      </c>
      <c r="O13" s="4">
        <v>23</v>
      </c>
    </row>
    <row r="14" spans="1:22" ht="11.25" customHeight="1" x14ac:dyDescent="0.2">
      <c r="A14" s="67">
        <v>8</v>
      </c>
      <c r="B14" s="49" t="s">
        <v>129</v>
      </c>
      <c r="C14" s="50">
        <v>34527</v>
      </c>
      <c r="D14" s="51">
        <v>1</v>
      </c>
      <c r="E14" s="49" t="s">
        <v>37</v>
      </c>
      <c r="F14" s="49" t="s">
        <v>108</v>
      </c>
      <c r="G14" s="49" t="s">
        <v>107</v>
      </c>
      <c r="H14" s="49">
        <v>3</v>
      </c>
      <c r="I14" s="49">
        <v>21</v>
      </c>
      <c r="J14" s="49">
        <v>6</v>
      </c>
      <c r="K14" s="49">
        <v>11</v>
      </c>
      <c r="L14" s="49">
        <f t="shared" si="0"/>
        <v>38</v>
      </c>
      <c r="M14" s="49">
        <v>8</v>
      </c>
      <c r="N14" s="28" t="s">
        <v>69</v>
      </c>
      <c r="O14" s="4">
        <v>19</v>
      </c>
    </row>
    <row r="15" spans="1:22" ht="11.25" customHeight="1" x14ac:dyDescent="0.2">
      <c r="A15" s="67">
        <v>9</v>
      </c>
      <c r="B15" s="49" t="s">
        <v>132</v>
      </c>
      <c r="C15" s="50">
        <v>34293</v>
      </c>
      <c r="D15" s="51">
        <v>1</v>
      </c>
      <c r="E15" s="49" t="s">
        <v>41</v>
      </c>
      <c r="F15" s="49" t="s">
        <v>155</v>
      </c>
      <c r="G15" s="49" t="s">
        <v>156</v>
      </c>
      <c r="H15" s="49">
        <v>3</v>
      </c>
      <c r="I15" s="49">
        <v>19</v>
      </c>
      <c r="J15" s="49">
        <v>8</v>
      </c>
      <c r="K15" s="49">
        <v>15</v>
      </c>
      <c r="L15" s="49">
        <f t="shared" si="0"/>
        <v>42</v>
      </c>
      <c r="M15" s="88">
        <v>9</v>
      </c>
      <c r="N15" s="28" t="s">
        <v>69</v>
      </c>
      <c r="O15" s="4">
        <v>16</v>
      </c>
    </row>
    <row r="16" spans="1:22" ht="11.25" customHeight="1" x14ac:dyDescent="0.2">
      <c r="A16" s="67">
        <v>10</v>
      </c>
      <c r="B16" s="49" t="s">
        <v>131</v>
      </c>
      <c r="C16" s="50">
        <v>34924</v>
      </c>
      <c r="D16" s="51">
        <v>1</v>
      </c>
      <c r="E16" s="49" t="s">
        <v>36</v>
      </c>
      <c r="F16" s="49" t="s">
        <v>102</v>
      </c>
      <c r="G16" s="49" t="s">
        <v>103</v>
      </c>
      <c r="H16" s="49">
        <v>3</v>
      </c>
      <c r="I16" s="49">
        <v>16</v>
      </c>
      <c r="J16" s="49">
        <v>16</v>
      </c>
      <c r="K16" s="49">
        <v>13</v>
      </c>
      <c r="L16" s="49">
        <f t="shared" si="0"/>
        <v>45</v>
      </c>
      <c r="M16" s="49">
        <v>10</v>
      </c>
      <c r="N16" s="28" t="s">
        <v>69</v>
      </c>
      <c r="O16" s="4">
        <v>15</v>
      </c>
    </row>
    <row r="17" spans="1:15" ht="11.25" customHeight="1" x14ac:dyDescent="0.2">
      <c r="A17" s="67">
        <v>11</v>
      </c>
      <c r="B17" s="49" t="s">
        <v>134</v>
      </c>
      <c r="C17" s="50">
        <v>34718</v>
      </c>
      <c r="D17" s="51">
        <v>1</v>
      </c>
      <c r="E17" s="49" t="s">
        <v>36</v>
      </c>
      <c r="F17" s="49" t="s">
        <v>102</v>
      </c>
      <c r="G17" s="49" t="s">
        <v>103</v>
      </c>
      <c r="H17" s="49">
        <v>3</v>
      </c>
      <c r="I17" s="49">
        <v>18</v>
      </c>
      <c r="J17" s="49">
        <v>15</v>
      </c>
      <c r="K17" s="49">
        <v>18</v>
      </c>
      <c r="L17" s="49">
        <f t="shared" si="0"/>
        <v>51</v>
      </c>
      <c r="M17" s="49">
        <v>11</v>
      </c>
      <c r="N17" s="28" t="s">
        <v>69</v>
      </c>
      <c r="O17" s="4">
        <v>14</v>
      </c>
    </row>
    <row r="18" spans="1:15" ht="11.25" customHeight="1" x14ac:dyDescent="0.2">
      <c r="A18" s="67">
        <v>12</v>
      </c>
      <c r="B18" s="49" t="s">
        <v>137</v>
      </c>
      <c r="C18" s="50">
        <v>34962</v>
      </c>
      <c r="D18" s="51">
        <v>1</v>
      </c>
      <c r="E18" s="49" t="s">
        <v>41</v>
      </c>
      <c r="F18" s="49" t="s">
        <v>155</v>
      </c>
      <c r="G18" s="49" t="s">
        <v>156</v>
      </c>
      <c r="H18" s="49">
        <v>3</v>
      </c>
      <c r="I18" s="49">
        <v>27</v>
      </c>
      <c r="J18" s="49">
        <v>18</v>
      </c>
      <c r="K18" s="49">
        <v>20</v>
      </c>
      <c r="L18" s="49">
        <f t="shared" si="0"/>
        <v>65</v>
      </c>
      <c r="M18" s="88">
        <v>12</v>
      </c>
      <c r="N18" s="28"/>
      <c r="O18" s="4">
        <v>13</v>
      </c>
    </row>
    <row r="19" spans="1:15" ht="11.25" customHeight="1" x14ac:dyDescent="0.2">
      <c r="A19" s="67">
        <v>13</v>
      </c>
      <c r="B19" s="49" t="s">
        <v>133</v>
      </c>
      <c r="C19" s="50">
        <v>36016</v>
      </c>
      <c r="D19" s="51">
        <v>1</v>
      </c>
      <c r="E19" s="49" t="s">
        <v>39</v>
      </c>
      <c r="F19" s="49" t="s">
        <v>117</v>
      </c>
      <c r="G19" s="49" t="s">
        <v>157</v>
      </c>
      <c r="H19" s="49">
        <v>3</v>
      </c>
      <c r="I19" s="49">
        <v>22</v>
      </c>
      <c r="J19" s="49">
        <v>29</v>
      </c>
      <c r="K19" s="49">
        <v>16</v>
      </c>
      <c r="L19" s="49">
        <f t="shared" si="0"/>
        <v>67</v>
      </c>
      <c r="M19" s="88">
        <v>13</v>
      </c>
      <c r="N19" s="28"/>
      <c r="O19" s="4">
        <v>12</v>
      </c>
    </row>
    <row r="20" spans="1:15" ht="11.25" customHeight="1" x14ac:dyDescent="0.2">
      <c r="A20" s="67">
        <v>14</v>
      </c>
      <c r="B20" s="49" t="s">
        <v>136</v>
      </c>
      <c r="C20" s="50">
        <v>34898</v>
      </c>
      <c r="D20" s="51">
        <v>1</v>
      </c>
      <c r="E20" s="49" t="s">
        <v>36</v>
      </c>
      <c r="F20" s="49" t="s">
        <v>96</v>
      </c>
      <c r="G20" s="49" t="s">
        <v>97</v>
      </c>
      <c r="H20" s="49">
        <v>3</v>
      </c>
      <c r="I20" s="49">
        <v>29</v>
      </c>
      <c r="J20" s="49">
        <v>24</v>
      </c>
      <c r="K20" s="49">
        <v>20</v>
      </c>
      <c r="L20" s="49">
        <f t="shared" si="0"/>
        <v>73</v>
      </c>
      <c r="M20" s="89">
        <v>14</v>
      </c>
      <c r="N20" s="28"/>
      <c r="O20" s="4">
        <v>11</v>
      </c>
    </row>
    <row r="21" spans="1:15" ht="11.25" customHeight="1" x14ac:dyDescent="0.2">
      <c r="A21" s="67">
        <v>15</v>
      </c>
      <c r="B21" s="49" t="s">
        <v>138</v>
      </c>
      <c r="C21" s="50">
        <v>36054</v>
      </c>
      <c r="D21" s="51">
        <v>1</v>
      </c>
      <c r="E21" s="49" t="s">
        <v>41</v>
      </c>
      <c r="F21" s="49" t="s">
        <v>155</v>
      </c>
      <c r="G21" s="49" t="s">
        <v>156</v>
      </c>
      <c r="H21" s="49">
        <v>3</v>
      </c>
      <c r="I21" s="49">
        <v>33</v>
      </c>
      <c r="J21" s="49">
        <v>21</v>
      </c>
      <c r="K21" s="49">
        <v>22</v>
      </c>
      <c r="L21" s="49">
        <f t="shared" si="0"/>
        <v>76</v>
      </c>
      <c r="M21" s="49">
        <v>15</v>
      </c>
      <c r="N21" s="28"/>
      <c r="O21" s="4">
        <v>10</v>
      </c>
    </row>
    <row r="22" spans="1:15" ht="11.25" customHeight="1" x14ac:dyDescent="0.2">
      <c r="A22" s="67">
        <v>16</v>
      </c>
      <c r="B22" s="49" t="s">
        <v>146</v>
      </c>
      <c r="C22" s="50">
        <v>35856</v>
      </c>
      <c r="D22" s="51">
        <v>1</v>
      </c>
      <c r="E22" s="49" t="s">
        <v>112</v>
      </c>
      <c r="F22" s="49" t="s">
        <v>113</v>
      </c>
      <c r="G22" s="49" t="s">
        <v>114</v>
      </c>
      <c r="H22" s="49">
        <v>3</v>
      </c>
      <c r="I22" s="49">
        <v>26</v>
      </c>
      <c r="J22" s="49">
        <v>23</v>
      </c>
      <c r="K22" s="49">
        <v>27</v>
      </c>
      <c r="L22" s="49">
        <f t="shared" si="0"/>
        <v>76</v>
      </c>
      <c r="M22" s="88">
        <v>15</v>
      </c>
      <c r="N22" s="28"/>
      <c r="O22" s="4">
        <v>10</v>
      </c>
    </row>
    <row r="23" spans="1:15" ht="11.25" customHeight="1" x14ac:dyDescent="0.2">
      <c r="A23" s="67">
        <v>17</v>
      </c>
      <c r="B23" s="49" t="s">
        <v>139</v>
      </c>
      <c r="C23" s="50">
        <v>34871</v>
      </c>
      <c r="D23" s="51">
        <v>1</v>
      </c>
      <c r="E23" s="49" t="s">
        <v>39</v>
      </c>
      <c r="F23" s="49" t="s">
        <v>117</v>
      </c>
      <c r="G23" s="49" t="s">
        <v>157</v>
      </c>
      <c r="H23" s="49">
        <v>3</v>
      </c>
      <c r="I23" s="49">
        <v>25</v>
      </c>
      <c r="J23" s="49">
        <v>31</v>
      </c>
      <c r="K23" s="49">
        <v>24</v>
      </c>
      <c r="L23" s="49">
        <f t="shared" si="0"/>
        <v>80</v>
      </c>
      <c r="M23" s="89">
        <v>17</v>
      </c>
      <c r="N23" s="28"/>
      <c r="O23" s="4">
        <v>8</v>
      </c>
    </row>
    <row r="24" spans="1:15" ht="11.25" customHeight="1" x14ac:dyDescent="0.2">
      <c r="A24" s="67">
        <v>18</v>
      </c>
      <c r="B24" s="49" t="s">
        <v>140</v>
      </c>
      <c r="C24" s="50">
        <v>35706</v>
      </c>
      <c r="D24" s="51">
        <v>1</v>
      </c>
      <c r="E24" s="49" t="s">
        <v>41</v>
      </c>
      <c r="F24" s="49" t="s">
        <v>155</v>
      </c>
      <c r="G24" s="49" t="s">
        <v>156</v>
      </c>
      <c r="H24" s="49">
        <v>3</v>
      </c>
      <c r="I24" s="49">
        <v>32</v>
      </c>
      <c r="J24" s="49">
        <v>30</v>
      </c>
      <c r="K24" s="49">
        <v>26</v>
      </c>
      <c r="L24" s="49">
        <f t="shared" si="0"/>
        <v>88</v>
      </c>
      <c r="M24" s="89">
        <v>18</v>
      </c>
      <c r="N24" s="28"/>
      <c r="O24" s="4">
        <v>7</v>
      </c>
    </row>
    <row r="25" spans="1:15" ht="11.25" customHeight="1" x14ac:dyDescent="0.2">
      <c r="A25" s="67">
        <v>19</v>
      </c>
      <c r="B25" s="49" t="s">
        <v>145</v>
      </c>
      <c r="C25" s="50">
        <v>36349</v>
      </c>
      <c r="D25" s="51">
        <v>1</v>
      </c>
      <c r="E25" s="49" t="s">
        <v>39</v>
      </c>
      <c r="F25" s="49" t="s">
        <v>117</v>
      </c>
      <c r="G25" s="49" t="s">
        <v>157</v>
      </c>
      <c r="H25" s="49">
        <v>3</v>
      </c>
      <c r="I25" s="49">
        <v>28</v>
      </c>
      <c r="J25" s="49">
        <v>34</v>
      </c>
      <c r="K25" s="49">
        <v>27</v>
      </c>
      <c r="L25" s="49">
        <f t="shared" si="0"/>
        <v>89</v>
      </c>
      <c r="M25" s="89">
        <v>19</v>
      </c>
      <c r="N25" s="28"/>
      <c r="O25" s="4">
        <v>6</v>
      </c>
    </row>
    <row r="26" spans="1:15" ht="11.25" customHeight="1" x14ac:dyDescent="0.2">
      <c r="A26" s="67">
        <v>20</v>
      </c>
      <c r="B26" s="49" t="s">
        <v>144</v>
      </c>
      <c r="C26" s="50">
        <v>36109</v>
      </c>
      <c r="D26" s="51">
        <v>1</v>
      </c>
      <c r="E26" s="49" t="s">
        <v>39</v>
      </c>
      <c r="F26" s="49" t="s">
        <v>117</v>
      </c>
      <c r="G26" s="49" t="s">
        <v>157</v>
      </c>
      <c r="H26" s="49">
        <v>3</v>
      </c>
      <c r="I26" s="49">
        <v>36</v>
      </c>
      <c r="J26" s="49">
        <v>28</v>
      </c>
      <c r="K26" s="49">
        <v>27</v>
      </c>
      <c r="L26" s="49">
        <f t="shared" si="0"/>
        <v>91</v>
      </c>
      <c r="M26" s="88">
        <v>20</v>
      </c>
      <c r="N26" s="28"/>
      <c r="O26" s="4">
        <v>5</v>
      </c>
    </row>
    <row r="27" spans="1:15" ht="11.25" customHeight="1" x14ac:dyDescent="0.2">
      <c r="A27" s="67">
        <v>21</v>
      </c>
      <c r="B27" s="49" t="s">
        <v>143</v>
      </c>
      <c r="C27" s="50">
        <v>35727</v>
      </c>
      <c r="D27" s="51">
        <v>1</v>
      </c>
      <c r="E27" s="49" t="s">
        <v>37</v>
      </c>
      <c r="F27" s="49" t="s">
        <v>108</v>
      </c>
      <c r="G27" s="49" t="s">
        <v>107</v>
      </c>
      <c r="H27" s="49">
        <v>3</v>
      </c>
      <c r="I27" s="49">
        <v>37</v>
      </c>
      <c r="J27" s="49">
        <v>33</v>
      </c>
      <c r="K27" s="49">
        <v>27</v>
      </c>
      <c r="L27" s="49">
        <f t="shared" si="0"/>
        <v>97</v>
      </c>
      <c r="M27" s="49">
        <v>21</v>
      </c>
      <c r="N27" s="28"/>
      <c r="O27" s="4">
        <v>4</v>
      </c>
    </row>
    <row r="28" spans="1:15" ht="11.25" customHeight="1" x14ac:dyDescent="0.2">
      <c r="A28" s="67">
        <v>22</v>
      </c>
      <c r="B28" s="49" t="s">
        <v>210</v>
      </c>
      <c r="C28" s="50">
        <v>36018</v>
      </c>
      <c r="D28" s="51" t="s">
        <v>185</v>
      </c>
      <c r="E28" s="49" t="s">
        <v>186</v>
      </c>
      <c r="F28" s="49" t="s">
        <v>211</v>
      </c>
      <c r="G28" s="49" t="s">
        <v>188</v>
      </c>
      <c r="H28" s="49">
        <v>2</v>
      </c>
      <c r="I28" s="49">
        <v>2</v>
      </c>
      <c r="J28" s="49">
        <v>3</v>
      </c>
      <c r="K28" s="49"/>
      <c r="L28" s="49">
        <f t="shared" si="0"/>
        <v>5</v>
      </c>
      <c r="M28" s="89">
        <v>22</v>
      </c>
      <c r="N28" s="28"/>
      <c r="O28" s="4">
        <v>3</v>
      </c>
    </row>
    <row r="29" spans="1:15" ht="11.25" customHeight="1" x14ac:dyDescent="0.2">
      <c r="A29" s="67">
        <v>23</v>
      </c>
      <c r="B29" s="49" t="s">
        <v>214</v>
      </c>
      <c r="C29" s="50">
        <v>35872</v>
      </c>
      <c r="D29" s="51" t="s">
        <v>185</v>
      </c>
      <c r="E29" s="49" t="s">
        <v>186</v>
      </c>
      <c r="F29" s="49" t="s">
        <v>215</v>
      </c>
      <c r="G29" s="49" t="s">
        <v>188</v>
      </c>
      <c r="H29" s="49">
        <v>2</v>
      </c>
      <c r="I29" s="49">
        <v>3</v>
      </c>
      <c r="J29" s="49">
        <v>10</v>
      </c>
      <c r="K29" s="49"/>
      <c r="L29" s="49">
        <f t="shared" si="0"/>
        <v>13</v>
      </c>
      <c r="M29" s="88">
        <v>23</v>
      </c>
      <c r="N29" s="28"/>
      <c r="O29" s="4">
        <v>2</v>
      </c>
    </row>
    <row r="30" spans="1:15" ht="11.25" customHeight="1" x14ac:dyDescent="0.2">
      <c r="A30" s="67">
        <v>24</v>
      </c>
      <c r="B30" s="49" t="s">
        <v>212</v>
      </c>
      <c r="C30" s="74">
        <v>35405</v>
      </c>
      <c r="D30" s="51" t="s">
        <v>67</v>
      </c>
      <c r="E30" s="49" t="s">
        <v>186</v>
      </c>
      <c r="F30" s="49" t="s">
        <v>213</v>
      </c>
      <c r="G30" s="49" t="s">
        <v>188</v>
      </c>
      <c r="H30" s="49">
        <v>2</v>
      </c>
      <c r="I30" s="49">
        <v>1</v>
      </c>
      <c r="J30" s="49">
        <v>13</v>
      </c>
      <c r="K30" s="49"/>
      <c r="L30" s="49">
        <f t="shared" si="0"/>
        <v>14</v>
      </c>
      <c r="M30" s="49">
        <v>24</v>
      </c>
      <c r="N30" s="28"/>
      <c r="O30" s="4">
        <v>1</v>
      </c>
    </row>
    <row r="31" spans="1:15" ht="11.25" customHeight="1" x14ac:dyDescent="0.2">
      <c r="A31" s="67">
        <v>25</v>
      </c>
      <c r="B31" s="49" t="s">
        <v>225</v>
      </c>
      <c r="C31" s="50">
        <v>35544</v>
      </c>
      <c r="D31" s="51" t="s">
        <v>185</v>
      </c>
      <c r="E31" s="49" t="s">
        <v>40</v>
      </c>
      <c r="F31" s="49" t="s">
        <v>147</v>
      </c>
      <c r="G31" s="49" t="s">
        <v>226</v>
      </c>
      <c r="H31" s="49">
        <v>2</v>
      </c>
      <c r="I31" s="49">
        <v>12</v>
      </c>
      <c r="J31" s="49">
        <v>2</v>
      </c>
      <c r="K31" s="49"/>
      <c r="L31" s="49">
        <f t="shared" si="0"/>
        <v>14</v>
      </c>
      <c r="M31" s="49">
        <v>24</v>
      </c>
      <c r="N31" s="49"/>
      <c r="O31" s="49">
        <v>1</v>
      </c>
    </row>
    <row r="32" spans="1:15" ht="11.25" customHeight="1" x14ac:dyDescent="0.2">
      <c r="A32" s="67">
        <v>26</v>
      </c>
      <c r="B32" s="49" t="s">
        <v>354</v>
      </c>
      <c r="C32" s="50">
        <v>34950</v>
      </c>
      <c r="D32" s="51" t="s">
        <v>67</v>
      </c>
      <c r="E32" s="49" t="s">
        <v>36</v>
      </c>
      <c r="F32" s="49" t="s">
        <v>178</v>
      </c>
      <c r="G32" s="49" t="s">
        <v>353</v>
      </c>
      <c r="H32" s="49">
        <v>2</v>
      </c>
      <c r="I32" s="49">
        <v>8</v>
      </c>
      <c r="J32" s="49">
        <v>7</v>
      </c>
      <c r="K32" s="49"/>
      <c r="L32" s="49">
        <f t="shared" si="0"/>
        <v>15</v>
      </c>
      <c r="M32" s="88">
        <v>26</v>
      </c>
      <c r="N32" s="49"/>
      <c r="O32" s="49"/>
    </row>
    <row r="33" spans="1:15" ht="11.25" customHeight="1" x14ac:dyDescent="0.2">
      <c r="A33" s="67">
        <v>27</v>
      </c>
      <c r="B33" s="49" t="s">
        <v>221</v>
      </c>
      <c r="C33" s="50">
        <v>35042</v>
      </c>
      <c r="D33" s="51" t="s">
        <v>67</v>
      </c>
      <c r="E33" s="49" t="s">
        <v>38</v>
      </c>
      <c r="F33" s="49" t="s">
        <v>222</v>
      </c>
      <c r="G33" s="49" t="s">
        <v>100</v>
      </c>
      <c r="H33" s="49">
        <v>2</v>
      </c>
      <c r="I33" s="49">
        <v>4</v>
      </c>
      <c r="J33" s="49">
        <v>22</v>
      </c>
      <c r="K33" s="49"/>
      <c r="L33" s="49">
        <f t="shared" si="0"/>
        <v>26</v>
      </c>
      <c r="M33" s="89">
        <v>27</v>
      </c>
      <c r="N33" s="49"/>
      <c r="O33" s="49"/>
    </row>
    <row r="34" spans="1:15" ht="11.25" customHeight="1" x14ac:dyDescent="0.2">
      <c r="A34" s="67">
        <v>28</v>
      </c>
      <c r="B34" s="49" t="s">
        <v>220</v>
      </c>
      <c r="C34" s="50">
        <v>35708</v>
      </c>
      <c r="D34" s="51">
        <v>1</v>
      </c>
      <c r="E34" s="49" t="s">
        <v>38</v>
      </c>
      <c r="F34" s="49" t="s">
        <v>219</v>
      </c>
      <c r="G34" s="49" t="s">
        <v>100</v>
      </c>
      <c r="H34" s="49">
        <v>2</v>
      </c>
      <c r="I34" s="49">
        <v>9</v>
      </c>
      <c r="J34" s="49">
        <v>19</v>
      </c>
      <c r="K34" s="49"/>
      <c r="L34" s="49">
        <f t="shared" si="0"/>
        <v>28</v>
      </c>
      <c r="M34" s="89">
        <v>28</v>
      </c>
      <c r="N34" s="49"/>
      <c r="O34" s="49"/>
    </row>
    <row r="35" spans="1:15" ht="11.25" customHeight="1" x14ac:dyDescent="0.2">
      <c r="A35" s="67">
        <v>29</v>
      </c>
      <c r="B35" s="49" t="s">
        <v>223</v>
      </c>
      <c r="C35" s="50">
        <v>35253</v>
      </c>
      <c r="D35" s="51" t="s">
        <v>67</v>
      </c>
      <c r="E35" s="49" t="s">
        <v>38</v>
      </c>
      <c r="F35" s="49" t="s">
        <v>224</v>
      </c>
      <c r="G35" s="49" t="s">
        <v>100</v>
      </c>
      <c r="H35" s="49">
        <v>2</v>
      </c>
      <c r="I35" s="49">
        <v>17</v>
      </c>
      <c r="J35" s="49">
        <v>17</v>
      </c>
      <c r="K35" s="49"/>
      <c r="L35" s="49">
        <f t="shared" si="0"/>
        <v>34</v>
      </c>
      <c r="M35" s="49">
        <v>29</v>
      </c>
      <c r="N35" s="49"/>
      <c r="O35" s="49"/>
    </row>
    <row r="36" spans="1:15" ht="11.25" customHeight="1" x14ac:dyDescent="0.2">
      <c r="A36" s="67">
        <v>30</v>
      </c>
      <c r="B36" s="45" t="s">
        <v>204</v>
      </c>
      <c r="C36" s="46">
        <v>36272</v>
      </c>
      <c r="D36" s="47">
        <v>1</v>
      </c>
      <c r="E36" s="45" t="s">
        <v>36</v>
      </c>
      <c r="F36" s="45" t="s">
        <v>178</v>
      </c>
      <c r="G36" s="45" t="s">
        <v>353</v>
      </c>
      <c r="H36" s="49">
        <v>2</v>
      </c>
      <c r="I36" s="55">
        <v>20</v>
      </c>
      <c r="J36" s="49">
        <v>20</v>
      </c>
      <c r="K36" s="49"/>
      <c r="L36" s="49">
        <f t="shared" si="0"/>
        <v>40</v>
      </c>
      <c r="M36" s="49">
        <v>30</v>
      </c>
      <c r="N36" s="49"/>
      <c r="O36" s="49"/>
    </row>
    <row r="37" spans="1:15" ht="11.25" customHeight="1" x14ac:dyDescent="0.2">
      <c r="A37" s="67">
        <v>31</v>
      </c>
      <c r="B37" s="45" t="s">
        <v>231</v>
      </c>
      <c r="C37" s="87">
        <v>34988</v>
      </c>
      <c r="D37" s="47">
        <v>1</v>
      </c>
      <c r="E37" s="45" t="s">
        <v>186</v>
      </c>
      <c r="F37" s="45" t="s">
        <v>213</v>
      </c>
      <c r="G37" s="45" t="s">
        <v>216</v>
      </c>
      <c r="H37" s="49">
        <v>2</v>
      </c>
      <c r="I37" s="55">
        <v>23</v>
      </c>
      <c r="J37" s="49">
        <v>25</v>
      </c>
      <c r="K37" s="49"/>
      <c r="L37" s="49">
        <f t="shared" si="0"/>
        <v>48</v>
      </c>
      <c r="M37" s="49">
        <v>31</v>
      </c>
      <c r="N37" s="49"/>
      <c r="O37" s="49"/>
    </row>
    <row r="38" spans="1:15" ht="11.25" customHeight="1" x14ac:dyDescent="0.2">
      <c r="A38" s="67">
        <v>32</v>
      </c>
      <c r="B38" s="45" t="s">
        <v>202</v>
      </c>
      <c r="C38" s="46">
        <v>35713</v>
      </c>
      <c r="D38" s="47">
        <v>1</v>
      </c>
      <c r="E38" s="45" t="s">
        <v>40</v>
      </c>
      <c r="F38" s="45" t="s">
        <v>171</v>
      </c>
      <c r="G38" s="45" t="s">
        <v>172</v>
      </c>
      <c r="H38" s="49">
        <v>2</v>
      </c>
      <c r="I38" s="55">
        <v>14</v>
      </c>
      <c r="J38" s="49">
        <v>35</v>
      </c>
      <c r="K38" s="49"/>
      <c r="L38" s="49">
        <f t="shared" si="0"/>
        <v>49</v>
      </c>
      <c r="M38" s="49">
        <v>32</v>
      </c>
      <c r="N38" s="49"/>
      <c r="O38" s="49"/>
    </row>
    <row r="39" spans="1:15" ht="11.25" customHeight="1" x14ac:dyDescent="0.2">
      <c r="A39" s="67">
        <v>33</v>
      </c>
      <c r="B39" s="45" t="s">
        <v>200</v>
      </c>
      <c r="C39" s="46">
        <v>36257</v>
      </c>
      <c r="D39" s="47">
        <v>1</v>
      </c>
      <c r="E39" s="45" t="s">
        <v>40</v>
      </c>
      <c r="F39" s="45" t="s">
        <v>171</v>
      </c>
      <c r="G39" s="45" t="s">
        <v>201</v>
      </c>
      <c r="H39" s="49">
        <v>2</v>
      </c>
      <c r="I39" s="55">
        <v>24</v>
      </c>
      <c r="J39" s="49">
        <v>27</v>
      </c>
      <c r="K39" s="49"/>
      <c r="L39" s="49">
        <f t="shared" ref="L39:L47" si="1">I39+J39+K39</f>
        <v>51</v>
      </c>
      <c r="M39" s="49">
        <v>33</v>
      </c>
      <c r="N39" s="49"/>
      <c r="O39" s="49"/>
    </row>
    <row r="40" spans="1:15" ht="11.25" customHeight="1" x14ac:dyDescent="0.2">
      <c r="A40" s="67">
        <v>34</v>
      </c>
      <c r="B40" s="45" t="s">
        <v>205</v>
      </c>
      <c r="C40" s="46">
        <v>35997</v>
      </c>
      <c r="D40" s="47">
        <v>1</v>
      </c>
      <c r="E40" s="45" t="s">
        <v>36</v>
      </c>
      <c r="F40" s="45" t="s">
        <v>178</v>
      </c>
      <c r="G40" s="45" t="s">
        <v>179</v>
      </c>
      <c r="H40" s="49">
        <v>2</v>
      </c>
      <c r="I40" s="55">
        <v>31</v>
      </c>
      <c r="J40" s="49">
        <v>26</v>
      </c>
      <c r="K40" s="49"/>
      <c r="L40" s="49">
        <f t="shared" si="1"/>
        <v>57</v>
      </c>
      <c r="M40" s="49">
        <v>34</v>
      </c>
      <c r="N40" s="49"/>
      <c r="O40" s="49"/>
    </row>
    <row r="41" spans="1:15" ht="11.25" customHeight="1" x14ac:dyDescent="0.2">
      <c r="A41" s="67">
        <v>35</v>
      </c>
      <c r="B41" s="49" t="s">
        <v>135</v>
      </c>
      <c r="C41" s="50">
        <v>34314</v>
      </c>
      <c r="D41" s="47">
        <v>1</v>
      </c>
      <c r="E41" s="45" t="s">
        <v>39</v>
      </c>
      <c r="F41" s="45" t="s">
        <v>158</v>
      </c>
      <c r="G41" s="45" t="s">
        <v>30</v>
      </c>
      <c r="H41" s="49">
        <v>2</v>
      </c>
      <c r="I41" s="55"/>
      <c r="J41" s="49">
        <v>39</v>
      </c>
      <c r="K41" s="49">
        <v>19</v>
      </c>
      <c r="L41" s="49">
        <f t="shared" si="1"/>
        <v>58</v>
      </c>
      <c r="M41" s="49">
        <v>35</v>
      </c>
      <c r="N41" s="49"/>
      <c r="O41" s="49"/>
    </row>
    <row r="42" spans="1:15" ht="11.25" customHeight="1" x14ac:dyDescent="0.2">
      <c r="A42" s="67">
        <v>36</v>
      </c>
      <c r="B42" s="45" t="s">
        <v>206</v>
      </c>
      <c r="C42" s="46">
        <v>35956</v>
      </c>
      <c r="D42" s="47">
        <v>1</v>
      </c>
      <c r="E42" s="45" t="s">
        <v>166</v>
      </c>
      <c r="F42" s="45" t="s">
        <v>207</v>
      </c>
      <c r="G42" s="45" t="s">
        <v>208</v>
      </c>
      <c r="H42" s="49">
        <v>2</v>
      </c>
      <c r="I42" s="55">
        <v>34</v>
      </c>
      <c r="J42" s="49">
        <v>32</v>
      </c>
      <c r="K42" s="49"/>
      <c r="L42" s="49">
        <f t="shared" si="1"/>
        <v>66</v>
      </c>
      <c r="M42" s="49">
        <v>36</v>
      </c>
      <c r="N42" s="49"/>
      <c r="O42" s="49"/>
    </row>
    <row r="43" spans="1:15" ht="11.25" customHeight="1" x14ac:dyDescent="0.2">
      <c r="A43" s="67">
        <v>37</v>
      </c>
      <c r="B43" s="45" t="s">
        <v>142</v>
      </c>
      <c r="C43" s="46">
        <v>35257</v>
      </c>
      <c r="D43" s="47">
        <v>1</v>
      </c>
      <c r="E43" s="45" t="s">
        <v>39</v>
      </c>
      <c r="F43" s="45" t="s">
        <v>159</v>
      </c>
      <c r="G43" s="45" t="s">
        <v>30</v>
      </c>
      <c r="H43" s="49">
        <v>2</v>
      </c>
      <c r="I43" s="55"/>
      <c r="J43" s="49">
        <v>40</v>
      </c>
      <c r="K43" s="49">
        <v>27</v>
      </c>
      <c r="L43" s="49">
        <f t="shared" si="1"/>
        <v>67</v>
      </c>
      <c r="M43" s="49">
        <v>37</v>
      </c>
      <c r="N43" s="49"/>
      <c r="O43" s="49"/>
    </row>
    <row r="44" spans="1:15" ht="11.25" customHeight="1" x14ac:dyDescent="0.2">
      <c r="A44" s="67">
        <v>38</v>
      </c>
      <c r="B44" s="49" t="s">
        <v>209</v>
      </c>
      <c r="C44" s="46">
        <v>35291</v>
      </c>
      <c r="D44" s="47">
        <v>1</v>
      </c>
      <c r="E44" s="49" t="s">
        <v>166</v>
      </c>
      <c r="F44" s="49" t="s">
        <v>207</v>
      </c>
      <c r="G44" s="49" t="s">
        <v>208</v>
      </c>
      <c r="H44" s="49">
        <v>2</v>
      </c>
      <c r="I44" s="55">
        <v>35</v>
      </c>
      <c r="J44" s="49">
        <v>38</v>
      </c>
      <c r="K44" s="49"/>
      <c r="L44" s="49">
        <f t="shared" si="1"/>
        <v>73</v>
      </c>
      <c r="M44" s="49">
        <v>38</v>
      </c>
      <c r="N44" s="49"/>
      <c r="O44" s="49"/>
    </row>
    <row r="45" spans="1:15" ht="11.25" customHeight="1" x14ac:dyDescent="0.2">
      <c r="A45" s="67">
        <v>39</v>
      </c>
      <c r="B45" s="49" t="s">
        <v>198</v>
      </c>
      <c r="C45" s="50">
        <v>35554</v>
      </c>
      <c r="D45" s="95">
        <v>1</v>
      </c>
      <c r="E45" s="49" t="s">
        <v>39</v>
      </c>
      <c r="F45" s="49" t="s">
        <v>158</v>
      </c>
      <c r="G45" s="49" t="s">
        <v>118</v>
      </c>
      <c r="H45" s="49">
        <v>2</v>
      </c>
      <c r="I45" s="55">
        <v>38</v>
      </c>
      <c r="J45" s="49">
        <v>36</v>
      </c>
      <c r="K45" s="49"/>
      <c r="L45" s="49">
        <f t="shared" si="1"/>
        <v>74</v>
      </c>
      <c r="M45" s="49">
        <v>39</v>
      </c>
      <c r="N45" s="49"/>
      <c r="O45" s="49"/>
    </row>
    <row r="46" spans="1:15" ht="11.25" customHeight="1" x14ac:dyDescent="0.2">
      <c r="A46" s="67">
        <v>40</v>
      </c>
      <c r="B46" s="49" t="s">
        <v>217</v>
      </c>
      <c r="C46" s="50">
        <v>36812</v>
      </c>
      <c r="D46" s="62">
        <v>1</v>
      </c>
      <c r="E46" s="49" t="s">
        <v>37</v>
      </c>
      <c r="F46" s="49" t="s">
        <v>108</v>
      </c>
      <c r="G46" s="49" t="s">
        <v>107</v>
      </c>
      <c r="H46" s="49">
        <v>2</v>
      </c>
      <c r="I46" s="55">
        <v>40</v>
      </c>
      <c r="J46" s="49">
        <v>37</v>
      </c>
      <c r="K46" s="49"/>
      <c r="L46" s="49">
        <f t="shared" si="1"/>
        <v>77</v>
      </c>
      <c r="M46" s="49">
        <v>40</v>
      </c>
      <c r="N46" s="49"/>
      <c r="O46" s="49"/>
    </row>
    <row r="47" spans="1:15" ht="11.25" customHeight="1" x14ac:dyDescent="0.2">
      <c r="A47" s="67">
        <v>41</v>
      </c>
      <c r="B47" s="49" t="s">
        <v>197</v>
      </c>
      <c r="C47" s="50">
        <v>34888</v>
      </c>
      <c r="D47" s="62">
        <v>1</v>
      </c>
      <c r="E47" s="49" t="s">
        <v>39</v>
      </c>
      <c r="F47" s="49" t="s">
        <v>158</v>
      </c>
      <c r="G47" s="49" t="s">
        <v>118</v>
      </c>
      <c r="H47" s="49">
        <v>2</v>
      </c>
      <c r="I47" s="55">
        <v>39</v>
      </c>
      <c r="J47" s="49">
        <v>41</v>
      </c>
      <c r="K47" s="49"/>
      <c r="L47" s="49">
        <f t="shared" si="1"/>
        <v>80</v>
      </c>
      <c r="M47" s="49">
        <v>41</v>
      </c>
      <c r="N47" s="49"/>
      <c r="O47" s="49"/>
    </row>
    <row r="49" spans="3:11" ht="20.25" x14ac:dyDescent="0.3">
      <c r="C49" s="7" t="s">
        <v>25</v>
      </c>
      <c r="D49" s="7"/>
      <c r="E49" s="7"/>
      <c r="F49" s="8"/>
      <c r="K49" s="7" t="s">
        <v>26</v>
      </c>
    </row>
    <row r="50" spans="3:11" ht="20.25" x14ac:dyDescent="0.3">
      <c r="C50" s="7" t="s">
        <v>27</v>
      </c>
      <c r="D50" s="7"/>
      <c r="E50" s="7"/>
      <c r="F50" s="8"/>
      <c r="K50" s="7" t="s">
        <v>28</v>
      </c>
    </row>
    <row r="51" spans="3:11" ht="20.25" x14ac:dyDescent="0.3">
      <c r="C51" s="7" t="s">
        <v>43</v>
      </c>
      <c r="D51" s="8"/>
      <c r="E51" s="8"/>
      <c r="F51" s="8"/>
      <c r="K51" s="7" t="s">
        <v>30</v>
      </c>
    </row>
  </sheetData>
  <sheetProtection selectLockedCells="1" selectUnlockedCells="1"/>
  <mergeCells count="15">
    <mergeCell ref="B5:B6"/>
    <mergeCell ref="C5:C6"/>
    <mergeCell ref="D5:D6"/>
    <mergeCell ref="E5:E6"/>
    <mergeCell ref="F5:F6"/>
    <mergeCell ref="G5:G6"/>
    <mergeCell ref="O5:O6"/>
    <mergeCell ref="H5:L5"/>
    <mergeCell ref="M5:M6"/>
    <mergeCell ref="N5:N6"/>
    <mergeCell ref="A1:N1"/>
    <mergeCell ref="A3:N3"/>
    <mergeCell ref="A4:N4"/>
    <mergeCell ref="A2:O2"/>
    <mergeCell ref="A5:A6"/>
  </mergeCells>
  <phoneticPr fontId="0" type="noConversion"/>
  <pageMargins left="0.28999999999999998" right="0.38" top="0.27986111111111112" bottom="0.25" header="0.28999999999999998" footer="0.26"/>
  <pageSetup paperSize="9" scale="84" firstPageNumber="0" fitToHeight="14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  <pageSetUpPr fitToPage="1"/>
  </sheetPr>
  <dimension ref="A1:W55"/>
  <sheetViews>
    <sheetView workbookViewId="0">
      <selection activeCell="G54" sqref="G54"/>
    </sheetView>
  </sheetViews>
  <sheetFormatPr defaultRowHeight="12.75" x14ac:dyDescent="0.2"/>
  <cols>
    <col min="1" max="1" width="4" customWidth="1"/>
    <col min="2" max="2" width="33.85546875" customWidth="1"/>
    <col min="3" max="3" width="10.5703125" customWidth="1"/>
    <col min="4" max="4" width="5.5703125" customWidth="1"/>
    <col min="5" max="5" width="20.42578125" customWidth="1"/>
    <col min="6" max="6" width="29.42578125" customWidth="1"/>
    <col min="7" max="7" width="26.85546875" customWidth="1"/>
    <col min="8" max="8" width="6.85546875" customWidth="1"/>
    <col min="9" max="9" width="7" customWidth="1"/>
    <col min="10" max="10" width="7.42578125" customWidth="1"/>
    <col min="11" max="11" width="6.85546875" customWidth="1"/>
    <col min="12" max="12" width="7.5703125" customWidth="1"/>
    <col min="13" max="14" width="6.85546875" customWidth="1"/>
    <col min="15" max="15" width="8.140625" customWidth="1"/>
    <col min="16" max="16" width="5.7109375" customWidth="1"/>
    <col min="17" max="17" width="3.7109375" customWidth="1"/>
    <col min="18" max="18" width="5" customWidth="1"/>
    <col min="19" max="19" width="5.85546875" customWidth="1"/>
    <col min="20" max="20" width="3.7109375" customWidth="1"/>
    <col min="21" max="21" width="4.85546875" customWidth="1"/>
    <col min="22" max="22" width="4.7109375" customWidth="1"/>
  </cols>
  <sheetData>
    <row r="1" spans="1:23" s="2" customFormat="1" ht="13.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"/>
      <c r="R1" s="1"/>
      <c r="S1" s="1"/>
      <c r="T1" s="1"/>
      <c r="U1" s="1"/>
      <c r="V1" s="1"/>
    </row>
    <row r="2" spans="1:23" s="2" customFormat="1" ht="13.5" customHeight="1" x14ac:dyDescent="0.3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54"/>
      <c r="S2" s="54"/>
      <c r="T2" s="54"/>
      <c r="U2" s="54"/>
      <c r="V2" s="54"/>
      <c r="W2" s="54"/>
    </row>
    <row r="3" spans="1:23" s="2" customFormat="1" ht="13.5" customHeight="1" x14ac:dyDescent="0.3">
      <c r="A3" s="109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"/>
      <c r="R3" s="1"/>
      <c r="S3" s="1"/>
      <c r="T3" s="1"/>
      <c r="U3" s="1"/>
      <c r="V3" s="1"/>
    </row>
    <row r="4" spans="1:23" s="18" customFormat="1" ht="14.25" customHeight="1" x14ac:dyDescent="0.25">
      <c r="A4" s="142" t="s">
        <v>92</v>
      </c>
      <c r="B4" s="142"/>
      <c r="C4" s="142"/>
      <c r="D4" s="142"/>
      <c r="E4" s="142"/>
      <c r="F4" s="142"/>
      <c r="G4" s="142"/>
      <c r="H4" s="139"/>
      <c r="I4" s="139"/>
      <c r="J4" s="139"/>
      <c r="K4" s="139"/>
      <c r="L4" s="139"/>
      <c r="M4" s="139"/>
      <c r="N4" s="139"/>
      <c r="O4" s="139"/>
      <c r="P4" s="139"/>
    </row>
    <row r="5" spans="1:23" ht="12.75" customHeight="1" x14ac:dyDescent="0.2">
      <c r="A5" s="143" t="s">
        <v>4</v>
      </c>
      <c r="B5" s="143" t="s">
        <v>49</v>
      </c>
      <c r="C5" s="140" t="s">
        <v>70</v>
      </c>
      <c r="D5" s="140" t="s">
        <v>51</v>
      </c>
      <c r="E5" s="143" t="s">
        <v>78</v>
      </c>
      <c r="F5" s="143" t="s">
        <v>53</v>
      </c>
      <c r="G5" s="143" t="s">
        <v>54</v>
      </c>
      <c r="H5" s="141" t="s">
        <v>55</v>
      </c>
      <c r="I5" s="138"/>
      <c r="J5" s="138"/>
      <c r="K5" s="138"/>
      <c r="L5" s="138"/>
      <c r="M5" s="138"/>
      <c r="N5" s="136" t="s">
        <v>72</v>
      </c>
      <c r="O5" s="136" t="s">
        <v>57</v>
      </c>
      <c r="P5" s="136" t="s">
        <v>58</v>
      </c>
      <c r="Q5" s="136" t="s">
        <v>11</v>
      </c>
    </row>
    <row r="6" spans="1:23" ht="56.25" customHeight="1" x14ac:dyDescent="0.2">
      <c r="A6" s="143"/>
      <c r="B6" s="143"/>
      <c r="C6" s="140"/>
      <c r="D6" s="140"/>
      <c r="E6" s="143"/>
      <c r="F6" s="143"/>
      <c r="G6" s="143"/>
      <c r="H6" s="63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136"/>
      <c r="O6" s="136"/>
      <c r="P6" s="136"/>
      <c r="Q6" s="136"/>
    </row>
    <row r="7" spans="1:23" ht="12.75" customHeight="1" x14ac:dyDescent="0.2">
      <c r="A7" s="20">
        <v>1</v>
      </c>
      <c r="B7" s="45" t="s">
        <v>212</v>
      </c>
      <c r="C7" s="46">
        <v>35405</v>
      </c>
      <c r="D7" s="47" t="s">
        <v>67</v>
      </c>
      <c r="E7" s="45" t="s">
        <v>186</v>
      </c>
      <c r="F7" s="45" t="s">
        <v>213</v>
      </c>
      <c r="G7" s="45" t="s">
        <v>188</v>
      </c>
      <c r="H7" s="35">
        <v>12.94</v>
      </c>
      <c r="I7" s="31">
        <v>13.56</v>
      </c>
      <c r="J7" s="31">
        <v>12.96</v>
      </c>
      <c r="K7" s="31">
        <v>14.16</v>
      </c>
      <c r="L7" s="31"/>
      <c r="M7" s="31">
        <v>11</v>
      </c>
      <c r="N7" s="33">
        <v>1</v>
      </c>
      <c r="O7" s="33">
        <v>1</v>
      </c>
      <c r="P7" s="28" t="s">
        <v>67</v>
      </c>
      <c r="Q7" s="4">
        <v>36</v>
      </c>
    </row>
    <row r="8" spans="1:23" ht="12.75" customHeight="1" x14ac:dyDescent="0.25">
      <c r="A8" s="20">
        <v>2</v>
      </c>
      <c r="B8" s="45" t="s">
        <v>210</v>
      </c>
      <c r="C8" s="46">
        <v>36018</v>
      </c>
      <c r="D8" s="96" t="s">
        <v>185</v>
      </c>
      <c r="E8" s="45" t="s">
        <v>186</v>
      </c>
      <c r="F8" s="45" t="s">
        <v>211</v>
      </c>
      <c r="G8" s="45" t="s">
        <v>188</v>
      </c>
      <c r="H8" s="31">
        <v>13</v>
      </c>
      <c r="I8" s="31">
        <v>12.1</v>
      </c>
      <c r="J8" s="31">
        <v>12.72</v>
      </c>
      <c r="K8" s="31">
        <v>11.35</v>
      </c>
      <c r="L8" s="31"/>
      <c r="M8" s="31">
        <v>11.18</v>
      </c>
      <c r="N8" s="33">
        <v>2</v>
      </c>
      <c r="O8" s="33">
        <v>2</v>
      </c>
      <c r="P8" s="28" t="s">
        <v>67</v>
      </c>
      <c r="Q8" s="4">
        <v>33</v>
      </c>
    </row>
    <row r="9" spans="1:23" ht="15.75" customHeight="1" x14ac:dyDescent="0.2">
      <c r="A9" s="64">
        <v>3</v>
      </c>
      <c r="B9" s="45" t="s">
        <v>214</v>
      </c>
      <c r="C9" s="46">
        <v>35872</v>
      </c>
      <c r="D9" s="47" t="s">
        <v>94</v>
      </c>
      <c r="E9" s="45" t="s">
        <v>186</v>
      </c>
      <c r="F9" s="45" t="s">
        <v>215</v>
      </c>
      <c r="G9" s="45" t="s">
        <v>188</v>
      </c>
      <c r="H9" s="31">
        <v>13.59</v>
      </c>
      <c r="I9" s="31">
        <v>15.09</v>
      </c>
      <c r="J9" s="31">
        <v>12.9</v>
      </c>
      <c r="K9" s="31">
        <v>11.9</v>
      </c>
      <c r="L9" s="31">
        <v>12.04</v>
      </c>
      <c r="M9" s="31"/>
      <c r="N9" s="33">
        <v>3</v>
      </c>
      <c r="O9" s="33">
        <v>3</v>
      </c>
      <c r="P9" s="28" t="s">
        <v>67</v>
      </c>
      <c r="Q9" s="4">
        <v>30</v>
      </c>
    </row>
    <row r="10" spans="1:23" ht="12.75" customHeight="1" x14ac:dyDescent="0.2">
      <c r="A10" s="20">
        <v>4</v>
      </c>
      <c r="B10" s="45" t="s">
        <v>221</v>
      </c>
      <c r="C10" s="46">
        <v>35042</v>
      </c>
      <c r="D10" s="47" t="s">
        <v>67</v>
      </c>
      <c r="E10" s="45" t="s">
        <v>38</v>
      </c>
      <c r="F10" s="45" t="s">
        <v>222</v>
      </c>
      <c r="G10" s="45" t="s">
        <v>100</v>
      </c>
      <c r="H10" s="31">
        <v>15.25</v>
      </c>
      <c r="I10" s="31">
        <v>14.92</v>
      </c>
      <c r="J10" s="31">
        <v>15.13</v>
      </c>
      <c r="K10" s="31">
        <v>14.72</v>
      </c>
      <c r="L10" s="31">
        <v>15.13</v>
      </c>
      <c r="M10" s="31"/>
      <c r="N10" s="33">
        <v>4</v>
      </c>
      <c r="O10" s="33">
        <v>4</v>
      </c>
      <c r="P10" s="29" t="s">
        <v>67</v>
      </c>
      <c r="Q10" s="4">
        <v>27</v>
      </c>
    </row>
    <row r="11" spans="1:23" ht="12.75" customHeight="1" x14ac:dyDescent="0.2">
      <c r="A11" s="20">
        <v>5</v>
      </c>
      <c r="B11" s="45" t="s">
        <v>124</v>
      </c>
      <c r="C11" s="46">
        <v>35431</v>
      </c>
      <c r="D11" s="47">
        <v>1</v>
      </c>
      <c r="E11" s="45" t="s">
        <v>36</v>
      </c>
      <c r="F11" s="45" t="s">
        <v>174</v>
      </c>
      <c r="G11" s="45" t="s">
        <v>175</v>
      </c>
      <c r="H11" s="31">
        <v>18.09</v>
      </c>
      <c r="I11" s="31">
        <v>15.47</v>
      </c>
      <c r="J11" s="31">
        <v>13.57</v>
      </c>
      <c r="K11" s="31"/>
      <c r="L11" s="31"/>
      <c r="M11" s="31"/>
      <c r="N11" s="33">
        <v>5</v>
      </c>
      <c r="O11" s="33">
        <v>5</v>
      </c>
      <c r="P11" s="29" t="s">
        <v>67</v>
      </c>
      <c r="Q11" s="4">
        <v>25</v>
      </c>
    </row>
    <row r="12" spans="1:23" ht="12.75" customHeight="1" x14ac:dyDescent="0.2">
      <c r="A12" s="20">
        <v>7</v>
      </c>
      <c r="B12" s="45" t="s">
        <v>218</v>
      </c>
      <c r="C12" s="46">
        <v>34479</v>
      </c>
      <c r="D12" s="47" t="s">
        <v>94</v>
      </c>
      <c r="E12" s="45" t="s">
        <v>38</v>
      </c>
      <c r="F12" s="45" t="s">
        <v>219</v>
      </c>
      <c r="G12" s="45" t="s">
        <v>154</v>
      </c>
      <c r="H12" s="31">
        <v>17.649999999999999</v>
      </c>
      <c r="I12" s="31">
        <v>14.06</v>
      </c>
      <c r="J12" s="31">
        <v>13.88</v>
      </c>
      <c r="K12" s="31"/>
      <c r="L12" s="4"/>
      <c r="M12" s="31"/>
      <c r="N12" s="33">
        <v>6</v>
      </c>
      <c r="O12" s="33">
        <v>6</v>
      </c>
      <c r="P12" s="75" t="s">
        <v>68</v>
      </c>
      <c r="Q12" s="4">
        <v>23</v>
      </c>
    </row>
    <row r="13" spans="1:23" ht="12.75" customHeight="1" x14ac:dyDescent="0.2">
      <c r="A13" s="20">
        <v>8</v>
      </c>
      <c r="B13" s="45" t="s">
        <v>122</v>
      </c>
      <c r="C13" s="46">
        <v>34421</v>
      </c>
      <c r="D13" s="47" t="s">
        <v>67</v>
      </c>
      <c r="E13" s="45" t="s">
        <v>40</v>
      </c>
      <c r="F13" s="45" t="s">
        <v>147</v>
      </c>
      <c r="G13" s="45" t="s">
        <v>148</v>
      </c>
      <c r="H13" s="31">
        <v>17.16</v>
      </c>
      <c r="I13" s="31">
        <v>16.22</v>
      </c>
      <c r="J13" s="31">
        <v>16.22</v>
      </c>
      <c r="K13" s="31"/>
      <c r="L13" s="31"/>
      <c r="M13" s="31"/>
      <c r="N13" s="33">
        <v>7</v>
      </c>
      <c r="O13" s="33">
        <v>7</v>
      </c>
      <c r="P13" s="28" t="s">
        <v>68</v>
      </c>
      <c r="Q13" s="4">
        <v>21</v>
      </c>
    </row>
    <row r="14" spans="1:23" ht="12.75" customHeight="1" x14ac:dyDescent="0.2">
      <c r="A14" s="64">
        <v>9</v>
      </c>
      <c r="B14" s="45" t="s">
        <v>203</v>
      </c>
      <c r="C14" s="46">
        <v>34950</v>
      </c>
      <c r="D14" s="47" t="s">
        <v>67</v>
      </c>
      <c r="E14" s="45" t="s">
        <v>36</v>
      </c>
      <c r="F14" s="45" t="s">
        <v>178</v>
      </c>
      <c r="G14" s="45" t="s">
        <v>353</v>
      </c>
      <c r="H14" s="31">
        <v>17.53</v>
      </c>
      <c r="I14" s="31">
        <v>15.44</v>
      </c>
      <c r="J14" s="31">
        <v>20.29</v>
      </c>
      <c r="K14" s="31"/>
      <c r="L14" s="4"/>
      <c r="M14" s="31"/>
      <c r="N14" s="33">
        <v>8</v>
      </c>
      <c r="O14" s="33">
        <v>8</v>
      </c>
      <c r="P14" s="28" t="s">
        <v>69</v>
      </c>
      <c r="Q14" s="4">
        <v>19</v>
      </c>
    </row>
    <row r="15" spans="1:23" ht="12.75" customHeight="1" x14ac:dyDescent="0.2">
      <c r="A15" s="20">
        <v>10</v>
      </c>
      <c r="B15" s="45" t="s">
        <v>220</v>
      </c>
      <c r="C15" s="46">
        <v>35708</v>
      </c>
      <c r="D15" s="47">
        <v>1</v>
      </c>
      <c r="E15" s="45" t="s">
        <v>38</v>
      </c>
      <c r="F15" s="45" t="s">
        <v>219</v>
      </c>
      <c r="G15" s="45" t="s">
        <v>100</v>
      </c>
      <c r="H15" s="31">
        <v>19.43</v>
      </c>
      <c r="I15" s="31">
        <v>17.71</v>
      </c>
      <c r="J15" s="32"/>
      <c r="K15" s="32"/>
      <c r="L15" s="32"/>
      <c r="M15" s="32"/>
      <c r="N15" s="33">
        <v>9</v>
      </c>
      <c r="O15" s="33">
        <v>9</v>
      </c>
      <c r="P15" s="28" t="s">
        <v>69</v>
      </c>
      <c r="Q15" s="4">
        <v>16</v>
      </c>
    </row>
    <row r="16" spans="1:23" ht="12.75" customHeight="1" x14ac:dyDescent="0.2">
      <c r="A16" s="20">
        <v>11</v>
      </c>
      <c r="B16" s="45" t="s">
        <v>130</v>
      </c>
      <c r="C16" s="46">
        <v>35212</v>
      </c>
      <c r="D16" s="47">
        <v>1</v>
      </c>
      <c r="E16" s="45" t="s">
        <v>40</v>
      </c>
      <c r="F16" s="45" t="s">
        <v>171</v>
      </c>
      <c r="G16" s="45" t="s">
        <v>172</v>
      </c>
      <c r="H16" s="31">
        <v>18.07</v>
      </c>
      <c r="I16" s="31">
        <v>17.899999999999999</v>
      </c>
      <c r="J16" s="31"/>
      <c r="K16" s="31"/>
      <c r="L16" s="31"/>
      <c r="M16" s="31"/>
      <c r="N16" s="33">
        <v>10</v>
      </c>
      <c r="O16" s="33">
        <v>10</v>
      </c>
      <c r="P16" s="28" t="s">
        <v>69</v>
      </c>
      <c r="Q16" s="4">
        <v>15</v>
      </c>
    </row>
    <row r="17" spans="1:17" ht="12.75" customHeight="1" x14ac:dyDescent="0.2">
      <c r="A17" s="64">
        <v>12</v>
      </c>
      <c r="B17" s="45" t="s">
        <v>128</v>
      </c>
      <c r="C17" s="46">
        <v>36118</v>
      </c>
      <c r="D17" s="47" t="s">
        <v>67</v>
      </c>
      <c r="E17" s="45" t="s">
        <v>37</v>
      </c>
      <c r="F17" s="45" t="s">
        <v>108</v>
      </c>
      <c r="G17" s="45" t="s">
        <v>107</v>
      </c>
      <c r="H17" s="31">
        <v>19.68</v>
      </c>
      <c r="I17" s="31">
        <v>18.13</v>
      </c>
      <c r="J17" s="31"/>
      <c r="K17" s="31"/>
      <c r="L17" s="31"/>
      <c r="M17" s="31"/>
      <c r="N17" s="33">
        <v>11</v>
      </c>
      <c r="O17" s="33">
        <v>11</v>
      </c>
      <c r="P17" s="28" t="s">
        <v>69</v>
      </c>
      <c r="Q17" s="4">
        <v>14</v>
      </c>
    </row>
    <row r="18" spans="1:17" ht="12.75" customHeight="1" x14ac:dyDescent="0.2">
      <c r="A18" s="20">
        <v>13</v>
      </c>
      <c r="B18" s="49" t="s">
        <v>225</v>
      </c>
      <c r="C18" s="50">
        <v>35544</v>
      </c>
      <c r="D18" s="47" t="s">
        <v>185</v>
      </c>
      <c r="E18" s="45" t="s">
        <v>123</v>
      </c>
      <c r="F18" s="45" t="s">
        <v>147</v>
      </c>
      <c r="G18" s="45" t="s">
        <v>226</v>
      </c>
      <c r="H18" s="31">
        <v>21.34</v>
      </c>
      <c r="I18" s="31">
        <v>18.579999999999998</v>
      </c>
      <c r="J18" s="31"/>
      <c r="K18" s="31"/>
      <c r="L18" s="31"/>
      <c r="M18" s="31"/>
      <c r="N18" s="33">
        <v>12</v>
      </c>
      <c r="O18" s="33">
        <v>12</v>
      </c>
      <c r="P18" s="28"/>
      <c r="Q18" s="4">
        <v>13</v>
      </c>
    </row>
    <row r="19" spans="1:17" ht="12.75" customHeight="1" x14ac:dyDescent="0.2">
      <c r="A19" s="20">
        <v>14</v>
      </c>
      <c r="B19" s="45" t="s">
        <v>126</v>
      </c>
      <c r="C19" s="46">
        <v>35233</v>
      </c>
      <c r="D19" s="47">
        <v>1</v>
      </c>
      <c r="E19" s="45" t="s">
        <v>40</v>
      </c>
      <c r="F19" s="45" t="s">
        <v>171</v>
      </c>
      <c r="G19" s="45" t="s">
        <v>199</v>
      </c>
      <c r="H19" s="31">
        <v>20.350000000000001</v>
      </c>
      <c r="I19" s="31">
        <v>19.059999999999999</v>
      </c>
      <c r="J19" s="31"/>
      <c r="K19" s="31"/>
      <c r="L19" s="31"/>
      <c r="M19" s="31"/>
      <c r="N19" s="33">
        <v>13</v>
      </c>
      <c r="O19" s="33">
        <v>13</v>
      </c>
      <c r="P19" s="28"/>
      <c r="Q19" s="4">
        <v>12</v>
      </c>
    </row>
    <row r="20" spans="1:17" ht="12.75" customHeight="1" x14ac:dyDescent="0.2">
      <c r="A20" s="64">
        <v>15</v>
      </c>
      <c r="B20" s="45" t="s">
        <v>202</v>
      </c>
      <c r="C20" s="46">
        <v>35713</v>
      </c>
      <c r="D20" s="47">
        <v>1</v>
      </c>
      <c r="E20" s="45" t="s">
        <v>40</v>
      </c>
      <c r="F20" s="45" t="s">
        <v>171</v>
      </c>
      <c r="G20" s="45" t="s">
        <v>172</v>
      </c>
      <c r="H20" s="31">
        <v>21.5</v>
      </c>
      <c r="I20" s="31">
        <v>19.760000000000002</v>
      </c>
      <c r="J20" s="31"/>
      <c r="K20" s="31"/>
      <c r="L20" s="31"/>
      <c r="M20" s="31"/>
      <c r="N20" s="33">
        <v>14</v>
      </c>
      <c r="O20" s="33">
        <v>14</v>
      </c>
      <c r="P20" s="28"/>
      <c r="Q20" s="4">
        <v>11</v>
      </c>
    </row>
    <row r="21" spans="1:17" ht="12.75" customHeight="1" x14ac:dyDescent="0.2">
      <c r="A21" s="20">
        <v>16</v>
      </c>
      <c r="B21" s="45" t="s">
        <v>125</v>
      </c>
      <c r="C21" s="46">
        <v>35276</v>
      </c>
      <c r="D21" s="47" t="s">
        <v>67</v>
      </c>
      <c r="E21" s="45" t="s">
        <v>37</v>
      </c>
      <c r="F21" s="45" t="s">
        <v>108</v>
      </c>
      <c r="G21" s="45" t="s">
        <v>107</v>
      </c>
      <c r="H21" s="31">
        <v>19.440000000000001</v>
      </c>
      <c r="I21" s="31">
        <v>20.87</v>
      </c>
      <c r="J21" s="31"/>
      <c r="K21" s="31"/>
      <c r="L21" s="31"/>
      <c r="M21" s="31"/>
      <c r="N21" s="33">
        <v>15</v>
      </c>
      <c r="O21" s="33">
        <v>15</v>
      </c>
      <c r="P21" s="28"/>
      <c r="Q21" s="4">
        <v>10</v>
      </c>
    </row>
    <row r="22" spans="1:17" ht="12.75" customHeight="1" x14ac:dyDescent="0.2">
      <c r="A22" s="20">
        <v>17</v>
      </c>
      <c r="B22" s="45" t="s">
        <v>131</v>
      </c>
      <c r="C22" s="46">
        <v>34924</v>
      </c>
      <c r="D22" s="47">
        <v>1</v>
      </c>
      <c r="E22" s="45" t="s">
        <v>36</v>
      </c>
      <c r="F22" s="45" t="s">
        <v>176</v>
      </c>
      <c r="G22" s="45" t="s">
        <v>103</v>
      </c>
      <c r="H22" s="31">
        <v>21.26</v>
      </c>
      <c r="I22" s="31">
        <v>22.41</v>
      </c>
      <c r="J22" s="31"/>
      <c r="K22" s="31"/>
      <c r="L22" s="31"/>
      <c r="M22" s="31"/>
      <c r="N22" s="33">
        <v>16</v>
      </c>
      <c r="O22" s="33">
        <v>16</v>
      </c>
      <c r="P22" s="28"/>
      <c r="Q22" s="4">
        <v>9</v>
      </c>
    </row>
    <row r="23" spans="1:17" ht="12.75" customHeight="1" x14ac:dyDescent="0.2">
      <c r="A23" s="64">
        <v>18</v>
      </c>
      <c r="B23" s="45" t="s">
        <v>223</v>
      </c>
      <c r="C23" s="46">
        <v>35253</v>
      </c>
      <c r="D23" s="47" t="s">
        <v>67</v>
      </c>
      <c r="E23" s="45" t="s">
        <v>38</v>
      </c>
      <c r="F23" s="45" t="s">
        <v>224</v>
      </c>
      <c r="G23" s="45" t="s">
        <v>100</v>
      </c>
      <c r="H23" s="31">
        <v>21.64</v>
      </c>
      <c r="I23" s="31"/>
      <c r="J23" s="31"/>
      <c r="K23" s="31"/>
      <c r="L23" s="31"/>
      <c r="M23" s="31"/>
      <c r="N23" s="33">
        <v>17</v>
      </c>
      <c r="O23" s="33">
        <v>17</v>
      </c>
      <c r="P23" s="28"/>
      <c r="Q23" s="4">
        <v>8</v>
      </c>
    </row>
    <row r="24" spans="1:17" ht="12.75" customHeight="1" x14ac:dyDescent="0.2">
      <c r="A24" s="20">
        <v>20</v>
      </c>
      <c r="B24" s="49" t="s">
        <v>134</v>
      </c>
      <c r="C24" s="46">
        <v>34718</v>
      </c>
      <c r="D24" s="47">
        <v>1</v>
      </c>
      <c r="E24" s="49" t="s">
        <v>36</v>
      </c>
      <c r="F24" s="49" t="s">
        <v>176</v>
      </c>
      <c r="G24" s="49" t="s">
        <v>103</v>
      </c>
      <c r="H24" s="31">
        <v>21.65</v>
      </c>
      <c r="I24" s="55"/>
      <c r="J24" s="55"/>
      <c r="K24" s="55"/>
      <c r="L24" s="55"/>
      <c r="M24" s="55"/>
      <c r="N24" s="33">
        <v>18</v>
      </c>
      <c r="O24" s="33">
        <v>18</v>
      </c>
      <c r="P24" s="28"/>
      <c r="Q24" s="4">
        <v>7</v>
      </c>
    </row>
    <row r="25" spans="1:17" ht="12.75" customHeight="1" x14ac:dyDescent="0.2">
      <c r="A25" s="20">
        <v>22</v>
      </c>
      <c r="B25" s="49" t="s">
        <v>132</v>
      </c>
      <c r="C25" s="50">
        <v>34293</v>
      </c>
      <c r="D25" s="62">
        <v>1</v>
      </c>
      <c r="E25" s="49" t="s">
        <v>41</v>
      </c>
      <c r="F25" s="49" t="s">
        <v>155</v>
      </c>
      <c r="G25" s="49" t="s">
        <v>156</v>
      </c>
      <c r="H25" s="31">
        <v>21.93</v>
      </c>
      <c r="I25" s="31"/>
      <c r="J25" s="31"/>
      <c r="K25" s="31"/>
      <c r="L25" s="31"/>
      <c r="M25" s="31"/>
      <c r="N25" s="33">
        <v>19</v>
      </c>
      <c r="O25" s="33">
        <v>19</v>
      </c>
      <c r="P25" s="28"/>
      <c r="Q25" s="4">
        <v>6</v>
      </c>
    </row>
    <row r="26" spans="1:17" ht="12.75" customHeight="1" x14ac:dyDescent="0.2">
      <c r="A26" s="104">
        <v>23</v>
      </c>
      <c r="B26" s="53" t="s">
        <v>204</v>
      </c>
      <c r="C26" s="61">
        <v>36272</v>
      </c>
      <c r="D26" s="95">
        <v>1</v>
      </c>
      <c r="E26" s="49" t="s">
        <v>36</v>
      </c>
      <c r="F26" s="49" t="s">
        <v>178</v>
      </c>
      <c r="G26" s="45" t="s">
        <v>353</v>
      </c>
      <c r="H26" s="31">
        <v>21.97</v>
      </c>
      <c r="I26" s="31"/>
      <c r="J26" s="31"/>
      <c r="K26" s="31"/>
      <c r="L26" s="31"/>
      <c r="M26" s="31"/>
      <c r="N26" s="33">
        <v>20</v>
      </c>
      <c r="O26" s="33">
        <v>20</v>
      </c>
      <c r="P26" s="28"/>
      <c r="Q26" s="4">
        <v>5</v>
      </c>
    </row>
    <row r="27" spans="1:17" ht="12.75" customHeight="1" x14ac:dyDescent="0.2">
      <c r="A27" s="67">
        <v>25</v>
      </c>
      <c r="B27" s="49" t="s">
        <v>129</v>
      </c>
      <c r="C27" s="50">
        <v>34527</v>
      </c>
      <c r="D27" s="62">
        <v>1</v>
      </c>
      <c r="E27" s="49" t="s">
        <v>37</v>
      </c>
      <c r="F27" s="49" t="s">
        <v>108</v>
      </c>
      <c r="G27" s="49" t="s">
        <v>107</v>
      </c>
      <c r="H27" s="31">
        <v>22.41</v>
      </c>
      <c r="I27" s="31"/>
      <c r="J27" s="31"/>
      <c r="K27" s="31"/>
      <c r="L27" s="31"/>
      <c r="M27" s="31"/>
      <c r="N27" s="33">
        <v>21</v>
      </c>
      <c r="O27" s="33">
        <v>21</v>
      </c>
      <c r="P27" s="28"/>
      <c r="Q27" s="4">
        <v>4</v>
      </c>
    </row>
    <row r="28" spans="1:17" ht="12.75" customHeight="1" x14ac:dyDescent="0.2">
      <c r="A28" s="67">
        <v>26</v>
      </c>
      <c r="B28" s="49" t="s">
        <v>133</v>
      </c>
      <c r="C28" s="50">
        <v>36016</v>
      </c>
      <c r="D28" s="62">
        <v>1</v>
      </c>
      <c r="E28" s="49" t="s">
        <v>39</v>
      </c>
      <c r="F28" s="49" t="s">
        <v>117</v>
      </c>
      <c r="G28" s="49" t="s">
        <v>157</v>
      </c>
      <c r="H28" s="31">
        <v>23.28</v>
      </c>
      <c r="I28" s="31"/>
      <c r="J28" s="31"/>
      <c r="K28" s="31"/>
      <c r="L28" s="31"/>
      <c r="M28" s="31"/>
      <c r="N28" s="33">
        <v>22</v>
      </c>
      <c r="O28" s="33">
        <v>22</v>
      </c>
      <c r="P28" s="28"/>
      <c r="Q28" s="4">
        <v>3</v>
      </c>
    </row>
    <row r="29" spans="1:17" ht="12.75" customHeight="1" x14ac:dyDescent="0.2">
      <c r="A29" s="67">
        <v>27</v>
      </c>
      <c r="B29" s="49" t="s">
        <v>231</v>
      </c>
      <c r="C29" s="74">
        <v>34988</v>
      </c>
      <c r="D29" s="62">
        <v>1</v>
      </c>
      <c r="E29" s="49" t="s">
        <v>186</v>
      </c>
      <c r="F29" s="49" t="s">
        <v>213</v>
      </c>
      <c r="G29" s="49" t="s">
        <v>216</v>
      </c>
      <c r="H29" s="31">
        <v>23.41</v>
      </c>
      <c r="I29" s="31"/>
      <c r="J29" s="31"/>
      <c r="K29" s="31"/>
      <c r="L29" s="31"/>
      <c r="M29" s="31"/>
      <c r="N29" s="33">
        <v>23</v>
      </c>
      <c r="O29" s="33">
        <v>23</v>
      </c>
      <c r="P29" s="28"/>
      <c r="Q29" s="4">
        <v>2</v>
      </c>
    </row>
    <row r="30" spans="1:17" ht="12.75" customHeight="1" x14ac:dyDescent="0.2">
      <c r="A30" s="67">
        <v>28</v>
      </c>
      <c r="B30" s="49" t="s">
        <v>200</v>
      </c>
      <c r="C30" s="50">
        <v>36257</v>
      </c>
      <c r="D30" s="62">
        <v>1</v>
      </c>
      <c r="E30" s="49" t="s">
        <v>40</v>
      </c>
      <c r="F30" s="49" t="s">
        <v>171</v>
      </c>
      <c r="G30" s="49" t="s">
        <v>201</v>
      </c>
      <c r="H30" s="31">
        <v>24.43</v>
      </c>
      <c r="I30" s="31"/>
      <c r="J30" s="31"/>
      <c r="K30" s="31"/>
      <c r="L30" s="31"/>
      <c r="M30" s="31"/>
      <c r="N30" s="33">
        <v>24</v>
      </c>
      <c r="O30" s="33">
        <v>24</v>
      </c>
      <c r="P30" s="28"/>
      <c r="Q30" s="4">
        <v>1</v>
      </c>
    </row>
    <row r="31" spans="1:17" ht="12.75" customHeight="1" x14ac:dyDescent="0.2">
      <c r="A31" s="67">
        <v>29</v>
      </c>
      <c r="B31" s="49" t="s">
        <v>139</v>
      </c>
      <c r="C31" s="50">
        <v>34871</v>
      </c>
      <c r="D31" s="62">
        <v>1</v>
      </c>
      <c r="E31" s="49" t="s">
        <v>39</v>
      </c>
      <c r="F31" s="49" t="s">
        <v>117</v>
      </c>
      <c r="G31" s="49" t="s">
        <v>157</v>
      </c>
      <c r="H31" s="31">
        <v>24.73</v>
      </c>
      <c r="I31" s="31"/>
      <c r="J31" s="31"/>
      <c r="K31" s="31"/>
      <c r="L31" s="31"/>
      <c r="M31" s="31"/>
      <c r="N31" s="33">
        <v>25</v>
      </c>
      <c r="O31" s="33">
        <v>25</v>
      </c>
      <c r="P31" s="28"/>
      <c r="Q31" s="4"/>
    </row>
    <row r="32" spans="1:17" ht="12.75" customHeight="1" x14ac:dyDescent="0.2">
      <c r="A32" s="67">
        <v>30</v>
      </c>
      <c r="B32" s="49" t="s">
        <v>146</v>
      </c>
      <c r="C32" s="50">
        <v>35856</v>
      </c>
      <c r="D32" s="62">
        <v>1</v>
      </c>
      <c r="E32" s="49" t="s">
        <v>40</v>
      </c>
      <c r="F32" s="49" t="s">
        <v>171</v>
      </c>
      <c r="G32" s="49" t="s">
        <v>172</v>
      </c>
      <c r="H32" s="31">
        <v>26.49</v>
      </c>
      <c r="I32" s="31"/>
      <c r="J32" s="31"/>
      <c r="K32" s="31"/>
      <c r="L32" s="31"/>
      <c r="M32" s="31"/>
      <c r="N32" s="33">
        <v>26</v>
      </c>
      <c r="O32" s="33">
        <v>26</v>
      </c>
      <c r="P32" s="28"/>
      <c r="Q32" s="4"/>
    </row>
    <row r="33" spans="1:17" ht="12.75" customHeight="1" x14ac:dyDescent="0.2">
      <c r="A33" s="67">
        <v>31</v>
      </c>
      <c r="B33" s="49" t="s">
        <v>137</v>
      </c>
      <c r="C33" s="50">
        <v>34962</v>
      </c>
      <c r="D33" s="62">
        <v>1</v>
      </c>
      <c r="E33" s="49" t="s">
        <v>41</v>
      </c>
      <c r="F33" s="49" t="s">
        <v>155</v>
      </c>
      <c r="G33" s="49" t="s">
        <v>156</v>
      </c>
      <c r="H33" s="31">
        <v>26.76</v>
      </c>
      <c r="I33" s="31"/>
      <c r="J33" s="31"/>
      <c r="K33" s="31"/>
      <c r="L33" s="31"/>
      <c r="M33" s="31"/>
      <c r="N33" s="33">
        <v>27</v>
      </c>
      <c r="O33" s="33">
        <v>27</v>
      </c>
      <c r="P33" s="4"/>
      <c r="Q33" s="4"/>
    </row>
    <row r="34" spans="1:17" ht="12.75" customHeight="1" x14ac:dyDescent="0.2">
      <c r="A34" s="67">
        <v>32</v>
      </c>
      <c r="B34" s="49" t="s">
        <v>145</v>
      </c>
      <c r="C34" s="50">
        <v>36349</v>
      </c>
      <c r="D34" s="62">
        <v>1</v>
      </c>
      <c r="E34" s="49" t="s">
        <v>39</v>
      </c>
      <c r="F34" s="49" t="s">
        <v>117</v>
      </c>
      <c r="G34" s="49" t="s">
        <v>157</v>
      </c>
      <c r="H34" s="31">
        <v>27.31</v>
      </c>
      <c r="I34" s="31"/>
      <c r="J34" s="31"/>
      <c r="K34" s="31"/>
      <c r="L34" s="31"/>
      <c r="M34" s="31"/>
      <c r="N34" s="33">
        <v>28</v>
      </c>
      <c r="O34" s="33">
        <v>28</v>
      </c>
      <c r="P34" s="4"/>
      <c r="Q34" s="4"/>
    </row>
    <row r="35" spans="1:17" ht="12.75" customHeight="1" x14ac:dyDescent="0.2">
      <c r="A35" s="67">
        <v>33</v>
      </c>
      <c r="B35" s="49" t="s">
        <v>136</v>
      </c>
      <c r="C35" s="50">
        <v>34898</v>
      </c>
      <c r="D35" s="62">
        <v>1</v>
      </c>
      <c r="E35" s="49" t="s">
        <v>36</v>
      </c>
      <c r="F35" s="49" t="s">
        <v>174</v>
      </c>
      <c r="G35" s="49" t="s">
        <v>175</v>
      </c>
      <c r="H35" s="31">
        <v>27.5</v>
      </c>
      <c r="I35" s="31"/>
      <c r="J35" s="31"/>
      <c r="K35" s="31"/>
      <c r="L35" s="31"/>
      <c r="M35" s="31"/>
      <c r="N35" s="33">
        <v>29</v>
      </c>
      <c r="O35" s="33">
        <v>29</v>
      </c>
      <c r="P35" s="4"/>
      <c r="Q35" s="4"/>
    </row>
    <row r="36" spans="1:17" ht="12.75" customHeight="1" x14ac:dyDescent="0.2">
      <c r="A36" s="67">
        <v>34</v>
      </c>
      <c r="B36" s="49" t="s">
        <v>205</v>
      </c>
      <c r="C36" s="50">
        <v>35997</v>
      </c>
      <c r="D36" s="62">
        <v>1</v>
      </c>
      <c r="E36" s="49" t="s">
        <v>36</v>
      </c>
      <c r="F36" s="49" t="s">
        <v>178</v>
      </c>
      <c r="G36" s="49" t="s">
        <v>179</v>
      </c>
      <c r="H36" s="35">
        <v>30.28</v>
      </c>
      <c r="I36" s="31"/>
      <c r="J36" s="31"/>
      <c r="K36" s="31"/>
      <c r="L36" s="31"/>
      <c r="M36" s="31"/>
      <c r="N36" s="33">
        <v>31</v>
      </c>
      <c r="O36" s="33">
        <v>31</v>
      </c>
      <c r="P36" s="4"/>
      <c r="Q36" s="4"/>
    </row>
    <row r="37" spans="1:17" ht="12.75" customHeight="1" x14ac:dyDescent="0.2">
      <c r="A37" s="67">
        <v>37</v>
      </c>
      <c r="B37" s="49" t="s">
        <v>140</v>
      </c>
      <c r="C37" s="50">
        <v>35706</v>
      </c>
      <c r="D37" s="62">
        <v>1</v>
      </c>
      <c r="E37" s="49" t="s">
        <v>41</v>
      </c>
      <c r="F37" s="49" t="s">
        <v>155</v>
      </c>
      <c r="G37" s="49" t="s">
        <v>156</v>
      </c>
      <c r="H37" s="35">
        <v>30.45</v>
      </c>
      <c r="I37" s="31"/>
      <c r="J37" s="31"/>
      <c r="K37" s="31"/>
      <c r="L37" s="31"/>
      <c r="M37" s="31"/>
      <c r="N37" s="33">
        <v>32</v>
      </c>
      <c r="O37" s="33">
        <v>32</v>
      </c>
      <c r="P37" s="28"/>
      <c r="Q37" s="4"/>
    </row>
    <row r="38" spans="1:17" ht="12.75" customHeight="1" x14ac:dyDescent="0.2">
      <c r="A38" s="67">
        <v>38</v>
      </c>
      <c r="B38" s="49" t="s">
        <v>138</v>
      </c>
      <c r="C38" s="50">
        <v>36054</v>
      </c>
      <c r="D38" s="62">
        <v>1</v>
      </c>
      <c r="E38" s="49" t="s">
        <v>41</v>
      </c>
      <c r="F38" s="49" t="s">
        <v>155</v>
      </c>
      <c r="G38" s="49" t="s">
        <v>156</v>
      </c>
      <c r="H38" s="35">
        <v>31.09</v>
      </c>
      <c r="I38" s="31"/>
      <c r="J38" s="31"/>
      <c r="K38" s="31"/>
      <c r="L38" s="31"/>
      <c r="M38" s="4"/>
      <c r="N38" s="33">
        <v>33</v>
      </c>
      <c r="O38" s="33">
        <v>33</v>
      </c>
      <c r="P38" s="28"/>
      <c r="Q38" s="4"/>
    </row>
    <row r="39" spans="1:17" ht="12.75" customHeight="1" x14ac:dyDescent="0.2">
      <c r="A39" s="67">
        <v>39</v>
      </c>
      <c r="B39" s="49" t="s">
        <v>206</v>
      </c>
      <c r="C39" s="50">
        <v>35956</v>
      </c>
      <c r="D39" s="62">
        <v>1</v>
      </c>
      <c r="E39" s="49" t="s">
        <v>166</v>
      </c>
      <c r="F39" s="49" t="s">
        <v>207</v>
      </c>
      <c r="G39" s="49" t="s">
        <v>208</v>
      </c>
      <c r="H39" s="35">
        <v>32.31</v>
      </c>
      <c r="I39" s="31"/>
      <c r="J39" s="31"/>
      <c r="K39" s="31"/>
      <c r="L39" s="31"/>
      <c r="M39" s="31"/>
      <c r="N39" s="33">
        <v>34</v>
      </c>
      <c r="O39" s="33">
        <v>34</v>
      </c>
      <c r="P39" s="28"/>
      <c r="Q39" s="4"/>
    </row>
    <row r="40" spans="1:17" ht="12.75" customHeight="1" x14ac:dyDescent="0.2">
      <c r="A40" s="67">
        <v>40</v>
      </c>
      <c r="B40" s="49" t="s">
        <v>209</v>
      </c>
      <c r="C40" s="50">
        <v>35291</v>
      </c>
      <c r="D40" s="62">
        <v>1</v>
      </c>
      <c r="E40" s="49" t="s">
        <v>166</v>
      </c>
      <c r="F40" s="49" t="s">
        <v>207</v>
      </c>
      <c r="G40" s="49" t="s">
        <v>208</v>
      </c>
      <c r="H40" s="35">
        <v>33.79</v>
      </c>
      <c r="I40" s="31"/>
      <c r="J40" s="31"/>
      <c r="K40" s="31"/>
      <c r="L40" s="31"/>
      <c r="M40" s="31"/>
      <c r="N40" s="33">
        <v>35</v>
      </c>
      <c r="O40" s="33">
        <v>35</v>
      </c>
      <c r="P40" s="28"/>
      <c r="Q40" s="4"/>
    </row>
    <row r="41" spans="1:17" ht="12.75" customHeight="1" x14ac:dyDescent="0.2">
      <c r="A41" s="67">
        <v>41</v>
      </c>
      <c r="B41" s="49" t="s">
        <v>144</v>
      </c>
      <c r="C41" s="50">
        <v>36109</v>
      </c>
      <c r="D41" s="62">
        <v>1</v>
      </c>
      <c r="E41" s="49" t="s">
        <v>39</v>
      </c>
      <c r="F41" s="49" t="s">
        <v>117</v>
      </c>
      <c r="G41" s="49" t="s">
        <v>157</v>
      </c>
      <c r="H41" s="31">
        <v>35.49</v>
      </c>
      <c r="I41" s="31"/>
      <c r="J41" s="31"/>
      <c r="K41" s="31"/>
      <c r="L41" s="31"/>
      <c r="M41" s="31"/>
      <c r="N41" s="33">
        <v>36</v>
      </c>
      <c r="O41" s="33">
        <v>36</v>
      </c>
      <c r="P41" s="28"/>
      <c r="Q41" s="4"/>
    </row>
    <row r="42" spans="1:17" ht="12.75" customHeight="1" x14ac:dyDescent="0.2">
      <c r="A42" s="64">
        <v>42</v>
      </c>
      <c r="B42" s="45" t="s">
        <v>143</v>
      </c>
      <c r="C42" s="46">
        <v>35727</v>
      </c>
      <c r="D42" s="62">
        <v>1</v>
      </c>
      <c r="E42" s="49" t="s">
        <v>37</v>
      </c>
      <c r="F42" s="49" t="s">
        <v>108</v>
      </c>
      <c r="G42" s="49" t="s">
        <v>107</v>
      </c>
      <c r="H42" s="31">
        <v>37.159999999999997</v>
      </c>
      <c r="I42" s="31"/>
      <c r="J42" s="31"/>
      <c r="K42" s="31"/>
      <c r="L42" s="31"/>
      <c r="M42" s="31"/>
      <c r="N42" s="33">
        <v>37</v>
      </c>
      <c r="O42" s="33">
        <v>37</v>
      </c>
      <c r="P42" s="28"/>
      <c r="Q42" s="4"/>
    </row>
    <row r="43" spans="1:17" ht="12.75" customHeight="1" x14ac:dyDescent="0.2">
      <c r="A43" s="20">
        <v>43</v>
      </c>
      <c r="B43" s="49" t="s">
        <v>198</v>
      </c>
      <c r="C43" s="50">
        <v>35554</v>
      </c>
      <c r="D43" s="62">
        <v>1</v>
      </c>
      <c r="E43" s="49" t="s">
        <v>39</v>
      </c>
      <c r="F43" s="49" t="s">
        <v>158</v>
      </c>
      <c r="G43" s="49" t="s">
        <v>118</v>
      </c>
      <c r="H43" s="31">
        <v>37.590000000000003</v>
      </c>
      <c r="I43" s="31"/>
      <c r="J43" s="31"/>
      <c r="K43" s="31"/>
      <c r="L43" s="31"/>
      <c r="M43" s="31"/>
      <c r="N43" s="33">
        <v>38</v>
      </c>
      <c r="O43" s="33">
        <v>38</v>
      </c>
      <c r="P43" s="28"/>
      <c r="Q43" s="4"/>
    </row>
    <row r="44" spans="1:17" ht="12.75" customHeight="1" x14ac:dyDescent="0.2">
      <c r="A44" s="20">
        <v>44</v>
      </c>
      <c r="B44" s="49" t="s">
        <v>197</v>
      </c>
      <c r="C44" s="50">
        <v>34888</v>
      </c>
      <c r="D44" s="51">
        <v>1</v>
      </c>
      <c r="E44" s="49" t="s">
        <v>39</v>
      </c>
      <c r="F44" s="49" t="s">
        <v>158</v>
      </c>
      <c r="G44" s="49" t="s">
        <v>118</v>
      </c>
      <c r="H44" s="31">
        <v>39.979999999999997</v>
      </c>
      <c r="I44" s="31"/>
      <c r="J44" s="31"/>
      <c r="K44" s="31"/>
      <c r="L44" s="31"/>
      <c r="M44" s="31"/>
      <c r="N44" s="33">
        <v>39</v>
      </c>
      <c r="O44" s="33">
        <v>39</v>
      </c>
      <c r="P44" s="28"/>
      <c r="Q44" s="4"/>
    </row>
    <row r="45" spans="1:17" ht="12.75" customHeight="1" x14ac:dyDescent="0.2">
      <c r="A45" s="64">
        <v>45</v>
      </c>
      <c r="B45" s="49" t="s">
        <v>217</v>
      </c>
      <c r="C45" s="50">
        <v>36812</v>
      </c>
      <c r="D45" s="62">
        <v>1</v>
      </c>
      <c r="E45" s="49" t="s">
        <v>37</v>
      </c>
      <c r="F45" s="49" t="s">
        <v>108</v>
      </c>
      <c r="G45" s="49" t="s">
        <v>107</v>
      </c>
      <c r="H45" s="31">
        <v>40.229999999999997</v>
      </c>
      <c r="I45" s="55"/>
      <c r="J45" s="55"/>
      <c r="K45" s="55"/>
      <c r="L45" s="55"/>
      <c r="M45" s="55"/>
      <c r="N45" s="33">
        <v>40</v>
      </c>
      <c r="O45" s="33">
        <v>40</v>
      </c>
      <c r="P45" s="28"/>
      <c r="Q45" s="4"/>
    </row>
    <row r="46" spans="1:17" ht="12.75" customHeight="1" x14ac:dyDescent="0.2">
      <c r="A46" s="20">
        <v>46</v>
      </c>
      <c r="B46" s="49" t="s">
        <v>227</v>
      </c>
      <c r="C46" s="50">
        <v>37195</v>
      </c>
      <c r="D46" s="62" t="s">
        <v>67</v>
      </c>
      <c r="E46" s="49" t="s">
        <v>41</v>
      </c>
      <c r="F46" s="101" t="s">
        <v>150</v>
      </c>
      <c r="G46" s="49" t="s">
        <v>118</v>
      </c>
      <c r="H46" s="31">
        <v>16.489999999999998</v>
      </c>
      <c r="I46" s="31"/>
      <c r="J46" s="31"/>
      <c r="K46" s="31"/>
      <c r="L46" s="31"/>
      <c r="M46" s="31"/>
      <c r="N46" s="33"/>
      <c r="O46" s="33"/>
      <c r="P46" s="28"/>
      <c r="Q46" s="4"/>
    </row>
    <row r="47" spans="1:17" ht="12.75" customHeight="1" x14ac:dyDescent="0.2">
      <c r="A47" s="20">
        <v>47</v>
      </c>
      <c r="B47" s="49" t="s">
        <v>230</v>
      </c>
      <c r="C47" s="50">
        <v>35651</v>
      </c>
      <c r="D47" s="62" t="s">
        <v>67</v>
      </c>
      <c r="E47" s="49" t="s">
        <v>40</v>
      </c>
      <c r="F47" s="102" t="s">
        <v>150</v>
      </c>
      <c r="G47" s="49" t="s">
        <v>151</v>
      </c>
      <c r="H47" s="31">
        <v>20.02</v>
      </c>
      <c r="I47" s="31"/>
      <c r="J47" s="31"/>
      <c r="K47" s="31"/>
      <c r="L47" s="31"/>
      <c r="M47" s="31"/>
      <c r="N47" s="33"/>
      <c r="O47" s="33"/>
      <c r="P47" s="28"/>
      <c r="Q47" s="4"/>
    </row>
    <row r="48" spans="1:17" ht="12.75" customHeight="1" x14ac:dyDescent="0.2">
      <c r="A48" s="64">
        <v>48</v>
      </c>
      <c r="B48" s="49" t="s">
        <v>245</v>
      </c>
      <c r="C48" s="50">
        <v>36497</v>
      </c>
      <c r="D48" s="62">
        <v>1</v>
      </c>
      <c r="E48" s="49" t="s">
        <v>42</v>
      </c>
      <c r="F48" s="103" t="s">
        <v>350</v>
      </c>
      <c r="G48" s="53" t="s">
        <v>246</v>
      </c>
      <c r="H48" s="85">
        <v>25.89</v>
      </c>
      <c r="I48" s="85"/>
      <c r="J48" s="85"/>
      <c r="K48" s="85"/>
      <c r="L48" s="85"/>
      <c r="M48" s="85"/>
      <c r="N48" s="33"/>
      <c r="O48" s="86"/>
      <c r="P48" s="69"/>
      <c r="Q48" s="34"/>
    </row>
    <row r="49" spans="1:17" ht="15" x14ac:dyDescent="0.2">
      <c r="A49" s="20">
        <v>49</v>
      </c>
      <c r="B49" s="49" t="s">
        <v>141</v>
      </c>
      <c r="C49" s="50">
        <v>34088</v>
      </c>
      <c r="D49" s="47">
        <v>1</v>
      </c>
      <c r="E49" s="49" t="s">
        <v>41</v>
      </c>
      <c r="F49" s="102" t="s">
        <v>150</v>
      </c>
      <c r="G49" s="49" t="s">
        <v>156</v>
      </c>
      <c r="H49" s="85">
        <v>30.28</v>
      </c>
      <c r="I49" s="97"/>
      <c r="J49" s="97"/>
      <c r="K49" s="97"/>
      <c r="L49" s="97"/>
      <c r="M49" s="97"/>
      <c r="N49" s="33"/>
      <c r="O49" s="49"/>
      <c r="P49" s="49"/>
      <c r="Q49" s="49"/>
    </row>
    <row r="50" spans="1:17" ht="15" customHeight="1" x14ac:dyDescent="0.2">
      <c r="A50" s="64">
        <v>51</v>
      </c>
      <c r="B50" s="49" t="s">
        <v>247</v>
      </c>
      <c r="C50" s="50">
        <v>36710</v>
      </c>
      <c r="D50" s="51">
        <v>1</v>
      </c>
      <c r="E50" s="49" t="s">
        <v>42</v>
      </c>
      <c r="F50" s="102" t="s">
        <v>350</v>
      </c>
      <c r="G50" s="49" t="s">
        <v>246</v>
      </c>
      <c r="H50" s="97">
        <v>30.28</v>
      </c>
      <c r="I50" s="97"/>
      <c r="J50" s="97"/>
      <c r="K50" s="97"/>
      <c r="L50" s="97"/>
      <c r="M50" s="97"/>
      <c r="N50" s="33"/>
      <c r="O50" s="49"/>
      <c r="P50" s="49"/>
      <c r="Q50" s="49"/>
    </row>
    <row r="51" spans="1:17" ht="20.25" x14ac:dyDescent="0.3">
      <c r="E51" s="8"/>
      <c r="F51" s="8"/>
      <c r="G51" s="8"/>
      <c r="H51" s="8"/>
    </row>
    <row r="53" spans="1:17" ht="20.25" x14ac:dyDescent="0.3">
      <c r="C53" s="7" t="s">
        <v>25</v>
      </c>
      <c r="D53" s="7"/>
      <c r="I53" s="7" t="s">
        <v>26</v>
      </c>
    </row>
    <row r="54" spans="1:17" ht="20.25" x14ac:dyDescent="0.3">
      <c r="C54" s="7" t="s">
        <v>27</v>
      </c>
      <c r="D54" s="7"/>
      <c r="I54" s="7" t="s">
        <v>28</v>
      </c>
    </row>
    <row r="55" spans="1:17" ht="20.25" x14ac:dyDescent="0.3">
      <c r="C55" s="7" t="s">
        <v>43</v>
      </c>
      <c r="D55" s="8"/>
      <c r="I55" s="7" t="s">
        <v>30</v>
      </c>
    </row>
  </sheetData>
  <sheetProtection selectLockedCells="1" selectUnlockedCells="1"/>
  <mergeCells count="16">
    <mergeCell ref="A1:P1"/>
    <mergeCell ref="A3:P3"/>
    <mergeCell ref="A4:P4"/>
    <mergeCell ref="A2:Q2"/>
    <mergeCell ref="E5:E6"/>
    <mergeCell ref="F5:F6"/>
    <mergeCell ref="G5:G6"/>
    <mergeCell ref="A5:A6"/>
    <mergeCell ref="B5:B6"/>
    <mergeCell ref="C5:C6"/>
    <mergeCell ref="D5:D6"/>
    <mergeCell ref="Q5:Q6"/>
    <mergeCell ref="H5:M5"/>
    <mergeCell ref="N5:N6"/>
    <mergeCell ref="O5:O6"/>
    <mergeCell ref="P5:P6"/>
  </mergeCells>
  <phoneticPr fontId="0" type="noConversion"/>
  <pageMargins left="0.38" right="0.43" top="0.25972222222222224" bottom="0.19" header="0.31" footer="0.2"/>
  <pageSetup paperSize="9" scale="71" firstPageNumber="0" fitToHeight="25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Командні_вузи_тр</vt:lpstr>
      <vt:lpstr>Командні_вузи_дв</vt:lpstr>
      <vt:lpstr>Командні_вузи_шв</vt:lpstr>
      <vt:lpstr>Командні Регіони_тр</vt:lpstr>
      <vt:lpstr>Командні Регіони_шв</vt:lpstr>
      <vt:lpstr>Командні Регіони дв</vt:lpstr>
      <vt:lpstr>Чолов_тр</vt:lpstr>
      <vt:lpstr>Чоловіки_дв</vt:lpstr>
      <vt:lpstr>Чолов._шв</vt:lpstr>
      <vt:lpstr>Жінки_шв</vt:lpstr>
      <vt:lpstr>Жінки_дв</vt:lpstr>
      <vt:lpstr>Жінки_тр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</dc:creator>
  <cp:lastModifiedBy>gv</cp:lastModifiedBy>
  <cp:lastPrinted>2017-03-19T09:58:51Z</cp:lastPrinted>
  <dcterms:created xsi:type="dcterms:W3CDTF">2017-03-09T17:25:00Z</dcterms:created>
  <dcterms:modified xsi:type="dcterms:W3CDTF">2017-03-20T11:18:51Z</dcterms:modified>
</cp:coreProperties>
</file>