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600" windowHeight="7650"/>
  </bookViews>
  <sheets>
    <sheet name="трудность_муж" sheetId="1" r:id="rId1"/>
    <sheet name="трудность_жен" sheetId="2" r:id="rId2"/>
    <sheet name="скорость_муж" sheetId="3" r:id="rId3"/>
    <sheet name="скорость_жен" sheetId="4" r:id="rId4"/>
  </sheets>
  <calcPr calcId="125725"/>
</workbook>
</file>

<file path=xl/calcChain.xml><?xml version="1.0" encoding="utf-8"?>
<calcChain xmlns="http://schemas.openxmlformats.org/spreadsheetml/2006/main">
  <c r="M26" i="3"/>
  <c r="I27" i="4"/>
  <c r="I26"/>
  <c r="I25"/>
  <c r="I24"/>
  <c r="I20"/>
  <c r="I22"/>
  <c r="I17"/>
  <c r="I23"/>
  <c r="I21"/>
  <c r="I19"/>
  <c r="I18"/>
  <c r="I16"/>
  <c r="I15"/>
  <c r="I14"/>
  <c r="I10"/>
  <c r="I9"/>
  <c r="I7"/>
  <c r="I11"/>
  <c r="I8"/>
  <c r="I13"/>
  <c r="I12"/>
  <c r="I38" i="3"/>
  <c r="I37"/>
  <c r="I36"/>
  <c r="I35"/>
  <c r="I34"/>
  <c r="I33"/>
  <c r="I32"/>
  <c r="I31"/>
  <c r="I30"/>
  <c r="I29"/>
  <c r="I28"/>
  <c r="I27"/>
  <c r="I26"/>
  <c r="I24"/>
  <c r="I20"/>
  <c r="I22"/>
  <c r="I25"/>
  <c r="I18"/>
  <c r="I23"/>
  <c r="I15"/>
  <c r="I21"/>
  <c r="I17"/>
  <c r="I12"/>
  <c r="I19"/>
  <c r="I8"/>
  <c r="I16"/>
  <c r="I10"/>
  <c r="I14"/>
  <c r="I13"/>
  <c r="I9"/>
  <c r="I11"/>
  <c r="K30" i="2"/>
  <c r="K29"/>
  <c r="K28"/>
  <c r="K27"/>
  <c r="K26"/>
  <c r="K25"/>
  <c r="K23"/>
  <c r="K22"/>
  <c r="K24"/>
  <c r="K21"/>
  <c r="K18"/>
  <c r="K17"/>
  <c r="K20"/>
  <c r="K19"/>
  <c r="K15"/>
  <c r="K16"/>
  <c r="K14"/>
  <c r="K12"/>
  <c r="K13"/>
  <c r="K11"/>
  <c r="K9"/>
  <c r="K8"/>
  <c r="K10"/>
  <c r="K7"/>
  <c r="K52" i="1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19"/>
  <c r="K24"/>
  <c r="K15"/>
  <c r="K23"/>
  <c r="K21"/>
  <c r="K20"/>
  <c r="K12"/>
  <c r="K14"/>
  <c r="K16"/>
  <c r="K18"/>
  <c r="K17"/>
  <c r="K13"/>
  <c r="K22"/>
  <c r="K10"/>
  <c r="K9"/>
  <c r="K11"/>
  <c r="K7"/>
  <c r="K8"/>
</calcChain>
</file>

<file path=xl/sharedStrings.xml><?xml version="1.0" encoding="utf-8"?>
<sst xmlns="http://schemas.openxmlformats.org/spreadsheetml/2006/main" count="502" uniqueCount="136">
  <si>
    <t xml:space="preserve"> II ЭТАП КУБКА РОССИИ  ПО АЛЬПИНИЗМУ (ЛЕДОЛАЗАНИЕ) 2012-2013  </t>
  </si>
  <si>
    <t xml:space="preserve"> г.КИРОВ</t>
  </si>
  <si>
    <t>14-16 ДЕКАБРЯ 2012 г</t>
  </si>
  <si>
    <t>ИТОГОВЫЙ ПРОТОКОЛ. ТРУДНОСТЬ.</t>
  </si>
  <si>
    <t>МУЖЧИНЫ</t>
  </si>
  <si>
    <t>Место</t>
  </si>
  <si>
    <t>Личный №</t>
  </si>
  <si>
    <t>Фамилия, Имя</t>
  </si>
  <si>
    <t>спорт. разряд</t>
  </si>
  <si>
    <t>год рождения</t>
  </si>
  <si>
    <t>Город</t>
  </si>
  <si>
    <t>Высота</t>
  </si>
  <si>
    <t>Трасса 1 Место</t>
  </si>
  <si>
    <t>Трасса 2 Место</t>
  </si>
  <si>
    <t>Результат</t>
  </si>
  <si>
    <t>Кузовлев Николай</t>
  </si>
  <si>
    <t>МС</t>
  </si>
  <si>
    <t>Тюмень</t>
  </si>
  <si>
    <t>топ</t>
  </si>
  <si>
    <t>Томилов Максим</t>
  </si>
  <si>
    <t>МСМК</t>
  </si>
  <si>
    <t>Киров</t>
  </si>
  <si>
    <t>Деньгин Алексей</t>
  </si>
  <si>
    <t>Москва</t>
  </si>
  <si>
    <t>Люлюкин Иван</t>
  </si>
  <si>
    <t>Вагин Алексей</t>
  </si>
  <si>
    <t>Белоусов Владимир</t>
  </si>
  <si>
    <t>КМС</t>
  </si>
  <si>
    <t>Хайров Рамиль</t>
  </si>
  <si>
    <t>Тарасов Сергей</t>
  </si>
  <si>
    <t>Свердловская обл.</t>
  </si>
  <si>
    <t>Прощенко Радомир</t>
  </si>
  <si>
    <t>Добринский Павел</t>
  </si>
  <si>
    <t>Лобзов Станислав</t>
  </si>
  <si>
    <t>Новосельцев Евгений</t>
  </si>
  <si>
    <t xml:space="preserve">КМС </t>
  </si>
  <si>
    <t>Гуляев Павел</t>
  </si>
  <si>
    <t>ЗМС</t>
  </si>
  <si>
    <t>Кемерово</t>
  </si>
  <si>
    <t>Волхонцев Андрей</t>
  </si>
  <si>
    <t>Толоконин Александр</t>
  </si>
  <si>
    <t>Кумейко Евгений</t>
  </si>
  <si>
    <t>Трапезников Егор</t>
  </si>
  <si>
    <t>Минин Андрей</t>
  </si>
  <si>
    <t>Швед Николай</t>
  </si>
  <si>
    <t>Магнитогорск</t>
  </si>
  <si>
    <t>Можейко Игорь</t>
  </si>
  <si>
    <t>Власов Максим</t>
  </si>
  <si>
    <t>Кожухов Кирилл</t>
  </si>
  <si>
    <t>Санкт - Петербург</t>
  </si>
  <si>
    <t>Борисихин Алексей</t>
  </si>
  <si>
    <t>Беляев Сергей</t>
  </si>
  <si>
    <t>Спицын Иван</t>
  </si>
  <si>
    <t>Мельников Илья</t>
  </si>
  <si>
    <t>Харьков</t>
  </si>
  <si>
    <t>Карташев Владимир</t>
  </si>
  <si>
    <t>Яшин Артем</t>
  </si>
  <si>
    <t>Гребенников Дмитрий</t>
  </si>
  <si>
    <t>Алтайский край</t>
  </si>
  <si>
    <t>Гильмутдинов Тимур</t>
  </si>
  <si>
    <t>Башкортостан</t>
  </si>
  <si>
    <t>Шишкин Алексей</t>
  </si>
  <si>
    <t>Малых Леонид</t>
  </si>
  <si>
    <t>Беликов Александр</t>
  </si>
  <si>
    <t>Татаринов Степан</t>
  </si>
  <si>
    <t>Катаев Михаил</t>
  </si>
  <si>
    <t>Афанасьев Сергей</t>
  </si>
  <si>
    <t>Немов Антон</t>
  </si>
  <si>
    <t>Анжеро-Судженск</t>
  </si>
  <si>
    <t xml:space="preserve">Хлебников Иван </t>
  </si>
  <si>
    <t>Ряполов Сергей</t>
  </si>
  <si>
    <t>Мельников Иван</t>
  </si>
  <si>
    <t>Менчинский Андрей</t>
  </si>
  <si>
    <t>Абдуллаев Али</t>
  </si>
  <si>
    <t>Азербайджан</t>
  </si>
  <si>
    <t>Мальщуков Вадим</t>
  </si>
  <si>
    <t>Дадашев Фируз</t>
  </si>
  <si>
    <t>Юрлов Владислав</t>
  </si>
  <si>
    <t>Ширалиев Мовсум</t>
  </si>
  <si>
    <t>Гл. судья</t>
  </si>
  <si>
    <t>СВК Болдырева Н.А.</t>
  </si>
  <si>
    <t>1к Гадлов М.М.</t>
  </si>
  <si>
    <t>ЖЕНЩИНЫ</t>
  </si>
  <si>
    <t>Бадалян Людмила</t>
  </si>
  <si>
    <t>Толоконина Мария</t>
  </si>
  <si>
    <t>Филиппова Марьям</t>
  </si>
  <si>
    <t>Галлямова Анна</t>
  </si>
  <si>
    <t>Куликова Наталя</t>
  </si>
  <si>
    <t>Галлямова Надежда</t>
  </si>
  <si>
    <t>Соколова Светлана</t>
  </si>
  <si>
    <t>Глазунова Екатерина</t>
  </si>
  <si>
    <t>Кощеева Екатерина</t>
  </si>
  <si>
    <t>Вежнина Мария</t>
  </si>
  <si>
    <t>Феоктистова Екатерина</t>
  </si>
  <si>
    <t>Тищенко Надежда</t>
  </si>
  <si>
    <t xml:space="preserve">Майорова Юлия </t>
  </si>
  <si>
    <t>Пушкарева Елена</t>
  </si>
  <si>
    <t>Смирнова Надежда</t>
  </si>
  <si>
    <t>Власова Алена</t>
  </si>
  <si>
    <t>Хлебникова Елена</t>
  </si>
  <si>
    <t>Перевозчикова Оксана</t>
  </si>
  <si>
    <t>Удмуртия</t>
  </si>
  <si>
    <t>Васильевых Александра</t>
  </si>
  <si>
    <t>Голобурда Евгения</t>
  </si>
  <si>
    <t>Адриянова Екатерина</t>
  </si>
  <si>
    <t>Елькина Татьяна</t>
  </si>
  <si>
    <t>Минина Дарья</t>
  </si>
  <si>
    <t>Котова Елена</t>
  </si>
  <si>
    <t>Время</t>
  </si>
  <si>
    <t>н.я</t>
  </si>
  <si>
    <t>Квалификация</t>
  </si>
  <si>
    <t>Финал</t>
  </si>
  <si>
    <t>вк</t>
  </si>
  <si>
    <t>ИТОГОВЫЙ ПРОТОКОЛ. СКОРОСТЬ.</t>
  </si>
  <si>
    <t xml:space="preserve"> МУЖЧИНЫ</t>
  </si>
  <si>
    <t>Попытка 1</t>
  </si>
  <si>
    <t>Попытка 2</t>
  </si>
  <si>
    <t>Лучшее время</t>
  </si>
  <si>
    <t>Томилов Алексей</t>
  </si>
  <si>
    <t>н/я</t>
  </si>
  <si>
    <t xml:space="preserve">Кубликов Никита </t>
  </si>
  <si>
    <t>срыв</t>
  </si>
  <si>
    <t>ф/с</t>
  </si>
  <si>
    <t>Клековкин Александр</t>
  </si>
  <si>
    <t>Вып. Разряд</t>
  </si>
  <si>
    <t>отк</t>
  </si>
  <si>
    <t>Багаева Ирина</t>
  </si>
  <si>
    <t xml:space="preserve">Олейникова Юлия </t>
  </si>
  <si>
    <t>Зам. гл. судьи по виду</t>
  </si>
  <si>
    <t>Зам. гл. судьи по безопасности</t>
  </si>
  <si>
    <t>СВК Жданов К.Ю.</t>
  </si>
  <si>
    <t>Попытка 3</t>
  </si>
  <si>
    <t>ф/c</t>
  </si>
  <si>
    <t>1к Плескачева Е.И.</t>
  </si>
  <si>
    <t>Гл. секретарь</t>
  </si>
  <si>
    <t>1 к Леви Е.Б.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</si>
</sst>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mm:ss.00"/>
  </numFmts>
  <fonts count="9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0" fontId="7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0" xfId="0" applyFont="1" applyFill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tabSelected="1" zoomScale="85" zoomScaleNormal="85" workbookViewId="0">
      <selection activeCell="C7" sqref="C7"/>
    </sheetView>
  </sheetViews>
  <sheetFormatPr defaultRowHeight="15.75"/>
  <cols>
    <col min="1" max="1" width="6.85546875" style="2" customWidth="1"/>
    <col min="2" max="2" width="7.5703125" style="3" customWidth="1"/>
    <col min="3" max="3" width="29.140625" style="4" customWidth="1"/>
    <col min="4" max="4" width="9" style="2" customWidth="1"/>
    <col min="5" max="5" width="10" style="2" customWidth="1"/>
    <col min="6" max="6" width="18.42578125" style="2" customWidth="1"/>
    <col min="7" max="10" width="12.85546875" style="1" customWidth="1"/>
    <col min="11" max="11" width="10.7109375" style="1" customWidth="1"/>
    <col min="12" max="12" width="9.140625" style="1"/>
    <col min="13" max="13" width="8" style="1" customWidth="1"/>
    <col min="14" max="14" width="11.5703125" style="1" customWidth="1"/>
    <col min="15" max="16384" width="9.140625" style="1"/>
  </cols>
  <sheetData>
    <row r="1" spans="1:14" ht="13.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ht="13.5" customHeight="1"/>
    <row r="3" spans="1:14" ht="13.5" customHeight="1">
      <c r="A3" s="5" t="s">
        <v>1</v>
      </c>
      <c r="F3" s="1"/>
      <c r="L3" s="6" t="s">
        <v>2</v>
      </c>
    </row>
    <row r="4" spans="1:14" ht="13.5" customHeight="1">
      <c r="A4" s="76" t="s">
        <v>3</v>
      </c>
      <c r="B4" s="76"/>
      <c r="C4" s="76"/>
      <c r="D4" s="76"/>
      <c r="E4" s="76"/>
      <c r="F4" s="76"/>
    </row>
    <row r="5" spans="1:14" ht="13.5" customHeight="1">
      <c r="A5" s="80" t="s">
        <v>4</v>
      </c>
      <c r="B5" s="80"/>
      <c r="C5" s="80"/>
      <c r="D5" s="80"/>
      <c r="E5" s="80"/>
      <c r="F5" s="80"/>
      <c r="G5" s="77" t="s">
        <v>110</v>
      </c>
      <c r="H5" s="77"/>
      <c r="I5" s="77"/>
      <c r="J5" s="77"/>
      <c r="K5" s="77"/>
      <c r="L5" s="78" t="s">
        <v>111</v>
      </c>
      <c r="M5" s="78"/>
    </row>
    <row r="6" spans="1:14" ht="31.5">
      <c r="A6" s="7" t="s">
        <v>5</v>
      </c>
      <c r="B6" s="59" t="s">
        <v>6</v>
      </c>
      <c r="C6" s="9" t="s">
        <v>7</v>
      </c>
      <c r="D6" s="58" t="s">
        <v>8</v>
      </c>
      <c r="E6" s="58" t="s">
        <v>9</v>
      </c>
      <c r="F6" s="7" t="s">
        <v>10</v>
      </c>
      <c r="G6" s="10" t="s">
        <v>11</v>
      </c>
      <c r="H6" s="8" t="s">
        <v>12</v>
      </c>
      <c r="I6" s="10" t="s">
        <v>11</v>
      </c>
      <c r="J6" s="8" t="s">
        <v>13</v>
      </c>
      <c r="K6" s="8" t="s">
        <v>14</v>
      </c>
      <c r="L6" s="10" t="s">
        <v>11</v>
      </c>
      <c r="M6" s="8" t="s">
        <v>108</v>
      </c>
      <c r="N6" s="8" t="s">
        <v>124</v>
      </c>
    </row>
    <row r="7" spans="1:14" ht="28.5" customHeight="1">
      <c r="A7" s="23">
        <v>1</v>
      </c>
      <c r="B7" s="33">
        <v>78</v>
      </c>
      <c r="C7" s="36" t="s">
        <v>19</v>
      </c>
      <c r="D7" s="23" t="s">
        <v>20</v>
      </c>
      <c r="E7" s="23">
        <v>1985</v>
      </c>
      <c r="F7" s="40" t="s">
        <v>21</v>
      </c>
      <c r="G7" s="21" t="s">
        <v>18</v>
      </c>
      <c r="H7" s="22">
        <v>1</v>
      </c>
      <c r="I7" s="21" t="s">
        <v>18</v>
      </c>
      <c r="J7" s="22">
        <v>1</v>
      </c>
      <c r="K7" s="22">
        <f t="shared" ref="K7:K24" si="0">H7*J7</f>
        <v>1</v>
      </c>
      <c r="L7" s="23">
        <v>10.281000000000001</v>
      </c>
      <c r="M7" s="24"/>
      <c r="N7" s="24" t="s">
        <v>27</v>
      </c>
    </row>
    <row r="8" spans="1:14" ht="28.5" customHeight="1">
      <c r="A8" s="23">
        <v>2</v>
      </c>
      <c r="B8" s="33">
        <v>25</v>
      </c>
      <c r="C8" s="36" t="s">
        <v>15</v>
      </c>
      <c r="D8" s="23" t="s">
        <v>16</v>
      </c>
      <c r="E8" s="23">
        <v>1983</v>
      </c>
      <c r="F8" s="40" t="s">
        <v>17</v>
      </c>
      <c r="G8" s="21" t="s">
        <v>18</v>
      </c>
      <c r="H8" s="22">
        <v>1</v>
      </c>
      <c r="I8" s="21" t="s">
        <v>18</v>
      </c>
      <c r="J8" s="22">
        <v>1</v>
      </c>
      <c r="K8" s="22">
        <f t="shared" si="0"/>
        <v>1</v>
      </c>
      <c r="L8" s="23">
        <v>8.27</v>
      </c>
      <c r="M8" s="24"/>
      <c r="N8" s="24" t="s">
        <v>27</v>
      </c>
    </row>
    <row r="9" spans="1:14" s="4" customFormat="1" ht="28.5" customHeight="1" thickBot="1">
      <c r="A9" s="27">
        <v>3</v>
      </c>
      <c r="B9" s="34">
        <v>58</v>
      </c>
      <c r="C9" s="37" t="s">
        <v>24</v>
      </c>
      <c r="D9" s="27" t="s">
        <v>27</v>
      </c>
      <c r="E9" s="27">
        <v>1983</v>
      </c>
      <c r="F9" s="56" t="s">
        <v>23</v>
      </c>
      <c r="G9" s="25" t="s">
        <v>18</v>
      </c>
      <c r="H9" s="26">
        <v>1</v>
      </c>
      <c r="I9" s="25">
        <v>13.3</v>
      </c>
      <c r="J9" s="26">
        <v>4</v>
      </c>
      <c r="K9" s="26">
        <f t="shared" si="0"/>
        <v>4</v>
      </c>
      <c r="L9" s="27">
        <v>7.23</v>
      </c>
      <c r="M9" s="28"/>
      <c r="N9" s="24">
        <v>1</v>
      </c>
    </row>
    <row r="10" spans="1:14" ht="28.5" customHeight="1">
      <c r="A10" s="23">
        <v>4</v>
      </c>
      <c r="B10" s="33">
        <v>34</v>
      </c>
      <c r="C10" s="36" t="s">
        <v>25</v>
      </c>
      <c r="D10" s="23" t="s">
        <v>16</v>
      </c>
      <c r="E10" s="23">
        <v>1972</v>
      </c>
      <c r="F10" s="40" t="s">
        <v>21</v>
      </c>
      <c r="G10" s="21">
        <v>15.362</v>
      </c>
      <c r="H10" s="22">
        <v>5</v>
      </c>
      <c r="I10" s="21">
        <v>13.28</v>
      </c>
      <c r="J10" s="22">
        <v>5</v>
      </c>
      <c r="K10" s="22">
        <f>H10*J10</f>
        <v>25</v>
      </c>
      <c r="L10" s="23">
        <v>7.2220000000000004</v>
      </c>
      <c r="M10" s="24"/>
      <c r="N10" s="24">
        <v>1</v>
      </c>
    </row>
    <row r="11" spans="1:14" s="4" customFormat="1" ht="28.5" customHeight="1">
      <c r="A11" s="29">
        <v>5</v>
      </c>
      <c r="B11" s="22">
        <v>44</v>
      </c>
      <c r="C11" s="38" t="s">
        <v>22</v>
      </c>
      <c r="D11" s="29" t="s">
        <v>27</v>
      </c>
      <c r="E11" s="29">
        <v>1983</v>
      </c>
      <c r="F11" s="55" t="s">
        <v>23</v>
      </c>
      <c r="G11" s="21" t="s">
        <v>18</v>
      </c>
      <c r="H11" s="22">
        <v>1</v>
      </c>
      <c r="I11" s="21" t="s">
        <v>18</v>
      </c>
      <c r="J11" s="22">
        <v>1</v>
      </c>
      <c r="K11" s="22">
        <f t="shared" si="0"/>
        <v>1</v>
      </c>
      <c r="L11" s="29">
        <v>7.2210000000000001</v>
      </c>
      <c r="M11" s="30"/>
      <c r="N11" s="24">
        <v>1</v>
      </c>
    </row>
    <row r="12" spans="1:14" ht="28.5" customHeight="1">
      <c r="A12" s="23">
        <v>6</v>
      </c>
      <c r="B12" s="33">
        <v>88</v>
      </c>
      <c r="C12" s="36" t="s">
        <v>34</v>
      </c>
      <c r="D12" s="23" t="s">
        <v>35</v>
      </c>
      <c r="E12" s="23">
        <v>1977</v>
      </c>
      <c r="F12" s="40" t="s">
        <v>30</v>
      </c>
      <c r="G12" s="21">
        <v>14.340999999999999</v>
      </c>
      <c r="H12" s="22">
        <v>12</v>
      </c>
      <c r="I12" s="21">
        <v>13.262</v>
      </c>
      <c r="J12" s="22">
        <v>11</v>
      </c>
      <c r="K12" s="22">
        <f t="shared" si="0"/>
        <v>132</v>
      </c>
      <c r="L12" s="23">
        <v>7.22</v>
      </c>
      <c r="M12" s="24"/>
    </row>
    <row r="13" spans="1:14" ht="28.5" customHeight="1">
      <c r="A13" s="23">
        <v>7</v>
      </c>
      <c r="B13" s="33">
        <v>65</v>
      </c>
      <c r="C13" s="36" t="s">
        <v>28</v>
      </c>
      <c r="D13" s="23" t="s">
        <v>27</v>
      </c>
      <c r="E13" s="23">
        <v>1987</v>
      </c>
      <c r="F13" s="40" t="s">
        <v>23</v>
      </c>
      <c r="G13" s="21">
        <v>15.340999999999999</v>
      </c>
      <c r="H13" s="22">
        <v>10</v>
      </c>
      <c r="I13" s="21">
        <v>13.28</v>
      </c>
      <c r="J13" s="22">
        <v>5</v>
      </c>
      <c r="K13" s="22">
        <f t="shared" si="0"/>
        <v>50</v>
      </c>
      <c r="L13" s="23">
        <v>5.18</v>
      </c>
      <c r="M13" s="24"/>
    </row>
    <row r="14" spans="1:14" ht="28.5" customHeight="1">
      <c r="A14" s="23">
        <v>8</v>
      </c>
      <c r="B14" s="33">
        <v>81</v>
      </c>
      <c r="C14" s="36" t="s">
        <v>33</v>
      </c>
      <c r="D14" s="23" t="s">
        <v>16</v>
      </c>
      <c r="E14" s="23">
        <v>1984</v>
      </c>
      <c r="F14" s="40" t="s">
        <v>17</v>
      </c>
      <c r="G14" s="21">
        <v>15.351000000000001</v>
      </c>
      <c r="H14" s="22">
        <v>7</v>
      </c>
      <c r="I14" s="21">
        <v>12.262</v>
      </c>
      <c r="J14" s="22">
        <v>12</v>
      </c>
      <c r="K14" s="22">
        <f t="shared" si="0"/>
        <v>84</v>
      </c>
      <c r="L14" s="23">
        <v>5.16</v>
      </c>
      <c r="M14" s="24"/>
    </row>
    <row r="15" spans="1:14" ht="28.5" customHeight="1">
      <c r="A15" s="23">
        <v>9</v>
      </c>
      <c r="B15" s="35">
        <v>92</v>
      </c>
      <c r="C15" s="36" t="s">
        <v>41</v>
      </c>
      <c r="D15" s="23">
        <v>1</v>
      </c>
      <c r="E15" s="23">
        <v>1988</v>
      </c>
      <c r="F15" s="40" t="s">
        <v>23</v>
      </c>
      <c r="G15" s="21">
        <v>13.3</v>
      </c>
      <c r="H15" s="22">
        <v>15</v>
      </c>
      <c r="I15" s="21">
        <v>9.2200000000000006</v>
      </c>
      <c r="J15" s="22">
        <v>17</v>
      </c>
      <c r="K15" s="22">
        <f t="shared" si="0"/>
        <v>255</v>
      </c>
      <c r="L15" s="23">
        <v>5.1509999999999998</v>
      </c>
      <c r="M15" s="24"/>
    </row>
    <row r="16" spans="1:14" ht="28.5" customHeight="1">
      <c r="A16" s="23">
        <v>10</v>
      </c>
      <c r="B16" s="33">
        <v>29</v>
      </c>
      <c r="C16" s="36" t="s">
        <v>32</v>
      </c>
      <c r="D16" s="23">
        <v>2</v>
      </c>
      <c r="E16" s="23">
        <v>1976</v>
      </c>
      <c r="F16" s="40" t="s">
        <v>23</v>
      </c>
      <c r="G16" s="21">
        <v>15.35</v>
      </c>
      <c r="H16" s="22">
        <v>9</v>
      </c>
      <c r="I16" s="21">
        <v>13.27</v>
      </c>
      <c r="J16" s="22">
        <v>9</v>
      </c>
      <c r="K16" s="22">
        <f t="shared" si="0"/>
        <v>81</v>
      </c>
      <c r="L16" s="23">
        <v>3.11</v>
      </c>
      <c r="M16" s="24"/>
    </row>
    <row r="17" spans="1:13" ht="28.5" customHeight="1">
      <c r="A17" s="23">
        <v>11</v>
      </c>
      <c r="B17" s="33">
        <v>69</v>
      </c>
      <c r="C17" s="36" t="s">
        <v>29</v>
      </c>
      <c r="D17" s="23" t="s">
        <v>20</v>
      </c>
      <c r="E17" s="23">
        <v>1966</v>
      </c>
      <c r="F17" s="40" t="s">
        <v>30</v>
      </c>
      <c r="G17" s="21">
        <v>15.352</v>
      </c>
      <c r="H17" s="22">
        <v>6</v>
      </c>
      <c r="I17" s="21">
        <v>13.27</v>
      </c>
      <c r="J17" s="22">
        <v>9</v>
      </c>
      <c r="K17" s="22">
        <f t="shared" si="0"/>
        <v>54</v>
      </c>
      <c r="L17" s="23">
        <v>3.09</v>
      </c>
      <c r="M17" s="24"/>
    </row>
    <row r="18" spans="1:13" ht="28.5" customHeight="1">
      <c r="A18" s="23">
        <v>12</v>
      </c>
      <c r="B18" s="33">
        <v>47</v>
      </c>
      <c r="C18" s="36" t="s">
        <v>31</v>
      </c>
      <c r="D18" s="23">
        <v>1</v>
      </c>
      <c r="E18" s="23">
        <v>1996</v>
      </c>
      <c r="F18" s="40" t="s">
        <v>17</v>
      </c>
      <c r="G18" s="21">
        <v>15.34</v>
      </c>
      <c r="H18" s="22">
        <v>11</v>
      </c>
      <c r="I18" s="21">
        <v>13.28</v>
      </c>
      <c r="J18" s="22">
        <v>5</v>
      </c>
      <c r="K18" s="22">
        <f t="shared" si="0"/>
        <v>55</v>
      </c>
      <c r="L18" s="23">
        <v>3.09</v>
      </c>
      <c r="M18" s="24"/>
    </row>
    <row r="19" spans="1:13" ht="28.5" customHeight="1">
      <c r="A19" s="23">
        <v>13</v>
      </c>
      <c r="B19" s="33">
        <v>86</v>
      </c>
      <c r="C19" s="36" t="s">
        <v>43</v>
      </c>
      <c r="D19" s="23">
        <v>2</v>
      </c>
      <c r="E19" s="23">
        <v>1989</v>
      </c>
      <c r="F19" s="40" t="s">
        <v>23</v>
      </c>
      <c r="G19" s="21">
        <v>11.28</v>
      </c>
      <c r="H19" s="22">
        <v>18</v>
      </c>
      <c r="I19" s="21">
        <v>9.2100000000000009</v>
      </c>
      <c r="J19" s="22">
        <v>18</v>
      </c>
      <c r="K19" s="22">
        <f t="shared" si="0"/>
        <v>324</v>
      </c>
      <c r="L19" s="23">
        <v>3.081</v>
      </c>
      <c r="M19" s="24"/>
    </row>
    <row r="20" spans="1:13" ht="28.5" customHeight="1">
      <c r="A20" s="23">
        <v>14</v>
      </c>
      <c r="B20" s="33">
        <v>10</v>
      </c>
      <c r="C20" s="36" t="s">
        <v>36</v>
      </c>
      <c r="D20" s="24" t="s">
        <v>37</v>
      </c>
      <c r="E20" s="24">
        <v>1984</v>
      </c>
      <c r="F20" s="40" t="s">
        <v>38</v>
      </c>
      <c r="G20" s="21">
        <v>13.311</v>
      </c>
      <c r="H20" s="22">
        <v>14</v>
      </c>
      <c r="I20" s="21">
        <v>12.26</v>
      </c>
      <c r="J20" s="22">
        <v>13</v>
      </c>
      <c r="K20" s="22">
        <f t="shared" si="0"/>
        <v>182</v>
      </c>
      <c r="L20" s="23">
        <v>3.08</v>
      </c>
      <c r="M20" s="24"/>
    </row>
    <row r="21" spans="1:13" ht="28.5" customHeight="1">
      <c r="A21" s="23">
        <v>15</v>
      </c>
      <c r="B21" s="33">
        <v>96</v>
      </c>
      <c r="C21" s="36" t="s">
        <v>39</v>
      </c>
      <c r="D21" s="23">
        <v>3</v>
      </c>
      <c r="E21" s="23">
        <v>1986</v>
      </c>
      <c r="F21" s="40" t="s">
        <v>23</v>
      </c>
      <c r="G21" s="21">
        <v>14.321999999999999</v>
      </c>
      <c r="H21" s="22">
        <v>13</v>
      </c>
      <c r="I21" s="21">
        <v>9.2100000000000009</v>
      </c>
      <c r="J21" s="22">
        <v>18</v>
      </c>
      <c r="K21" s="22">
        <f t="shared" si="0"/>
        <v>234</v>
      </c>
      <c r="L21" s="23">
        <v>3.08</v>
      </c>
      <c r="M21" s="24"/>
    </row>
    <row r="22" spans="1:13" ht="28.5" customHeight="1">
      <c r="A22" s="23">
        <v>16</v>
      </c>
      <c r="B22" s="33">
        <v>6</v>
      </c>
      <c r="C22" s="36" t="s">
        <v>26</v>
      </c>
      <c r="D22" s="23" t="s">
        <v>27</v>
      </c>
      <c r="E22" s="23">
        <v>1977</v>
      </c>
      <c r="F22" s="40" t="s">
        <v>23</v>
      </c>
      <c r="G22" s="21">
        <v>15.351000000000001</v>
      </c>
      <c r="H22" s="22">
        <v>7</v>
      </c>
      <c r="I22" s="21">
        <v>13.28</v>
      </c>
      <c r="J22" s="22">
        <v>5</v>
      </c>
      <c r="K22" s="22">
        <f t="shared" si="0"/>
        <v>35</v>
      </c>
      <c r="L22" s="23">
        <v>3.03</v>
      </c>
      <c r="M22" s="24"/>
    </row>
    <row r="23" spans="1:13" s="4" customFormat="1" ht="28.5" customHeight="1">
      <c r="A23" s="23">
        <v>17</v>
      </c>
      <c r="B23" s="33">
        <v>30</v>
      </c>
      <c r="C23" s="36" t="s">
        <v>40</v>
      </c>
      <c r="D23" s="23">
        <v>1</v>
      </c>
      <c r="E23" s="23">
        <v>1982</v>
      </c>
      <c r="F23" s="40" t="s">
        <v>21</v>
      </c>
      <c r="G23" s="21">
        <v>12.281000000000001</v>
      </c>
      <c r="H23" s="22">
        <v>17</v>
      </c>
      <c r="I23" s="21">
        <v>11.25</v>
      </c>
      <c r="J23" s="22">
        <v>14</v>
      </c>
      <c r="K23" s="22">
        <f t="shared" si="0"/>
        <v>238</v>
      </c>
      <c r="L23" s="23">
        <v>3.03</v>
      </c>
      <c r="M23" s="24"/>
    </row>
    <row r="24" spans="1:13" ht="28.5" customHeight="1" thickBot="1">
      <c r="A24" s="27">
        <v>18</v>
      </c>
      <c r="B24" s="34">
        <v>77</v>
      </c>
      <c r="C24" s="37" t="s">
        <v>42</v>
      </c>
      <c r="D24" s="27" t="s">
        <v>27</v>
      </c>
      <c r="E24" s="27">
        <v>1989</v>
      </c>
      <c r="F24" s="56" t="s">
        <v>21</v>
      </c>
      <c r="G24" s="25">
        <v>11.28</v>
      </c>
      <c r="H24" s="26">
        <v>18</v>
      </c>
      <c r="I24" s="25">
        <v>10.23</v>
      </c>
      <c r="J24" s="26">
        <v>15</v>
      </c>
      <c r="K24" s="26">
        <f t="shared" si="0"/>
        <v>270</v>
      </c>
      <c r="L24" s="27">
        <v>3.03</v>
      </c>
      <c r="M24" s="28"/>
    </row>
    <row r="25" spans="1:13" ht="28.5" customHeight="1">
      <c r="A25" s="29">
        <v>19</v>
      </c>
      <c r="B25" s="22">
        <v>38</v>
      </c>
      <c r="C25" s="38" t="s">
        <v>44</v>
      </c>
      <c r="D25" s="30" t="s">
        <v>16</v>
      </c>
      <c r="E25" s="30">
        <v>1981</v>
      </c>
      <c r="F25" s="55" t="s">
        <v>45</v>
      </c>
      <c r="G25" s="21">
        <v>9.24</v>
      </c>
      <c r="H25" s="22">
        <v>25</v>
      </c>
      <c r="I25" s="21">
        <v>10.221</v>
      </c>
      <c r="J25" s="22">
        <v>16</v>
      </c>
      <c r="K25" s="22">
        <f t="shared" ref="K25:K52" si="1">H25*J25</f>
        <v>400</v>
      </c>
      <c r="L25" s="31"/>
      <c r="M25" s="31"/>
    </row>
    <row r="26" spans="1:13" ht="28.5" customHeight="1">
      <c r="A26" s="23">
        <v>20</v>
      </c>
      <c r="B26" s="35">
        <v>91</v>
      </c>
      <c r="C26" s="36" t="s">
        <v>46</v>
      </c>
      <c r="D26" s="23">
        <v>1</v>
      </c>
      <c r="E26" s="23">
        <v>1963</v>
      </c>
      <c r="F26" s="40" t="s">
        <v>23</v>
      </c>
      <c r="G26" s="21">
        <v>10.260999999999999</v>
      </c>
      <c r="H26" s="22">
        <v>21</v>
      </c>
      <c r="I26" s="21">
        <v>9.2010000000000005</v>
      </c>
      <c r="J26" s="22">
        <v>22</v>
      </c>
      <c r="K26" s="22">
        <f t="shared" si="1"/>
        <v>462</v>
      </c>
      <c r="L26" s="31"/>
      <c r="M26" s="31"/>
    </row>
    <row r="27" spans="1:13" ht="28.5" customHeight="1">
      <c r="A27" s="23">
        <v>21</v>
      </c>
      <c r="B27" s="33">
        <v>11</v>
      </c>
      <c r="C27" s="36" t="s">
        <v>47</v>
      </c>
      <c r="D27" s="24" t="s">
        <v>16</v>
      </c>
      <c r="E27" s="24">
        <v>1980</v>
      </c>
      <c r="F27" s="40" t="s">
        <v>45</v>
      </c>
      <c r="G27" s="21">
        <v>9.2309999999999999</v>
      </c>
      <c r="H27" s="22">
        <v>26</v>
      </c>
      <c r="I27" s="21">
        <v>9.2100000000000009</v>
      </c>
      <c r="J27" s="22">
        <v>18</v>
      </c>
      <c r="K27" s="22">
        <f t="shared" si="1"/>
        <v>468</v>
      </c>
      <c r="L27" s="31"/>
      <c r="M27" s="31"/>
    </row>
    <row r="28" spans="1:13" ht="28.5" customHeight="1">
      <c r="A28" s="23">
        <v>22</v>
      </c>
      <c r="B28" s="35">
        <v>1</v>
      </c>
      <c r="C28" s="36" t="s">
        <v>48</v>
      </c>
      <c r="D28" s="23" t="s">
        <v>27</v>
      </c>
      <c r="E28" s="23">
        <v>1981</v>
      </c>
      <c r="F28" s="40" t="s">
        <v>49</v>
      </c>
      <c r="G28" s="21">
        <v>8.23</v>
      </c>
      <c r="H28" s="22">
        <v>27</v>
      </c>
      <c r="I28" s="21">
        <v>9.2100000000000009</v>
      </c>
      <c r="J28" s="22">
        <v>18</v>
      </c>
      <c r="K28" s="22">
        <f t="shared" si="1"/>
        <v>486</v>
      </c>
      <c r="L28" s="31"/>
      <c r="M28" s="31"/>
    </row>
    <row r="29" spans="1:13" ht="28.5" customHeight="1">
      <c r="A29" s="23">
        <v>23</v>
      </c>
      <c r="B29" s="33">
        <v>64</v>
      </c>
      <c r="C29" s="36" t="s">
        <v>50</v>
      </c>
      <c r="D29" s="23">
        <v>3</v>
      </c>
      <c r="E29" s="23">
        <v>1986</v>
      </c>
      <c r="F29" s="40" t="s">
        <v>23</v>
      </c>
      <c r="G29" s="21">
        <v>10.24</v>
      </c>
      <c r="H29" s="22">
        <v>22</v>
      </c>
      <c r="I29" s="21">
        <v>8.19</v>
      </c>
      <c r="J29" s="22">
        <v>23</v>
      </c>
      <c r="K29" s="22">
        <f t="shared" si="1"/>
        <v>506</v>
      </c>
      <c r="L29" s="31"/>
      <c r="M29" s="31"/>
    </row>
    <row r="30" spans="1:13" ht="28.5" customHeight="1">
      <c r="A30" s="23">
        <v>24</v>
      </c>
      <c r="B30" s="33">
        <v>22</v>
      </c>
      <c r="C30" s="36" t="s">
        <v>51</v>
      </c>
      <c r="D30" s="23">
        <v>1</v>
      </c>
      <c r="E30" s="23">
        <v>1980</v>
      </c>
      <c r="F30" s="40" t="s">
        <v>49</v>
      </c>
      <c r="G30" s="21">
        <v>13.3</v>
      </c>
      <c r="H30" s="22">
        <v>15</v>
      </c>
      <c r="I30" s="21">
        <v>6.16</v>
      </c>
      <c r="J30" s="22">
        <v>35</v>
      </c>
      <c r="K30" s="22">
        <f t="shared" si="1"/>
        <v>525</v>
      </c>
      <c r="L30" s="31"/>
      <c r="M30" s="31"/>
    </row>
    <row r="31" spans="1:13" ht="28.5" customHeight="1">
      <c r="A31" s="23">
        <v>25</v>
      </c>
      <c r="B31" s="33">
        <v>39</v>
      </c>
      <c r="C31" s="36" t="s">
        <v>52</v>
      </c>
      <c r="D31" s="23" t="s">
        <v>16</v>
      </c>
      <c r="E31" s="23">
        <v>1993</v>
      </c>
      <c r="F31" s="40" t="s">
        <v>21</v>
      </c>
      <c r="G31" s="21">
        <v>10.24</v>
      </c>
      <c r="H31" s="22">
        <v>22</v>
      </c>
      <c r="I31" s="21">
        <v>7.18</v>
      </c>
      <c r="J31" s="22">
        <v>28</v>
      </c>
      <c r="K31" s="22">
        <f t="shared" si="1"/>
        <v>616</v>
      </c>
      <c r="L31" s="31"/>
      <c r="M31" s="31"/>
    </row>
    <row r="32" spans="1:13" ht="28.5" customHeight="1">
      <c r="A32" s="23" t="s">
        <v>112</v>
      </c>
      <c r="B32" s="33">
        <v>87</v>
      </c>
      <c r="C32" s="36" t="s">
        <v>53</v>
      </c>
      <c r="D32" s="23">
        <v>1</v>
      </c>
      <c r="E32" s="23">
        <v>1983</v>
      </c>
      <c r="F32" s="40" t="s">
        <v>54</v>
      </c>
      <c r="G32" s="21">
        <v>10.28</v>
      </c>
      <c r="H32" s="22">
        <v>20</v>
      </c>
      <c r="I32" s="21">
        <v>6.17</v>
      </c>
      <c r="J32" s="22">
        <v>34</v>
      </c>
      <c r="K32" s="22">
        <f t="shared" si="1"/>
        <v>680</v>
      </c>
      <c r="L32" s="31"/>
      <c r="M32" s="31"/>
    </row>
    <row r="33" spans="1:13" ht="28.5" customHeight="1">
      <c r="A33" s="23">
        <v>26</v>
      </c>
      <c r="B33" s="33">
        <v>3</v>
      </c>
      <c r="C33" s="36" t="s">
        <v>55</v>
      </c>
      <c r="D33" s="24">
        <v>1</v>
      </c>
      <c r="E33" s="24">
        <v>1995</v>
      </c>
      <c r="F33" s="40" t="s">
        <v>38</v>
      </c>
      <c r="G33" s="21">
        <v>10.24</v>
      </c>
      <c r="H33" s="22">
        <v>22</v>
      </c>
      <c r="I33" s="21">
        <v>7.1719999999999997</v>
      </c>
      <c r="J33" s="22">
        <v>33</v>
      </c>
      <c r="K33" s="22">
        <f t="shared" si="1"/>
        <v>726</v>
      </c>
      <c r="L33" s="31"/>
      <c r="M33" s="31"/>
    </row>
    <row r="34" spans="1:13" ht="28.5" customHeight="1">
      <c r="A34" s="23">
        <v>27</v>
      </c>
      <c r="B34" s="33">
        <v>5</v>
      </c>
      <c r="C34" s="39" t="s">
        <v>56</v>
      </c>
      <c r="D34" s="23">
        <v>1</v>
      </c>
      <c r="E34" s="23">
        <v>1986</v>
      </c>
      <c r="F34" s="40" t="s">
        <v>45</v>
      </c>
      <c r="G34" s="21">
        <v>8.23</v>
      </c>
      <c r="H34" s="22">
        <v>27</v>
      </c>
      <c r="I34" s="21">
        <v>7.18</v>
      </c>
      <c r="J34" s="22">
        <v>28</v>
      </c>
      <c r="K34" s="22">
        <f t="shared" si="1"/>
        <v>756</v>
      </c>
      <c r="L34" s="31"/>
      <c r="M34" s="31"/>
    </row>
    <row r="35" spans="1:13" ht="28.5" customHeight="1">
      <c r="A35" s="23">
        <v>28</v>
      </c>
      <c r="B35" s="33">
        <v>2</v>
      </c>
      <c r="C35" s="36" t="s">
        <v>57</v>
      </c>
      <c r="D35" s="24">
        <v>3</v>
      </c>
      <c r="E35" s="24">
        <v>1991</v>
      </c>
      <c r="F35" s="40" t="s">
        <v>58</v>
      </c>
      <c r="G35" s="21">
        <v>8.2200000000000006</v>
      </c>
      <c r="H35" s="22">
        <v>31</v>
      </c>
      <c r="I35" s="21">
        <v>8.18</v>
      </c>
      <c r="J35" s="22">
        <v>25</v>
      </c>
      <c r="K35" s="22">
        <f t="shared" si="1"/>
        <v>775</v>
      </c>
      <c r="L35" s="31"/>
      <c r="M35" s="31"/>
    </row>
    <row r="36" spans="1:13" ht="28.5" customHeight="1">
      <c r="A36" s="23">
        <v>29</v>
      </c>
      <c r="B36" s="33">
        <v>55</v>
      </c>
      <c r="C36" s="36" t="s">
        <v>59</v>
      </c>
      <c r="D36" s="23">
        <v>1</v>
      </c>
      <c r="E36" s="23">
        <v>1978</v>
      </c>
      <c r="F36" s="40" t="s">
        <v>60</v>
      </c>
      <c r="G36" s="21">
        <v>8.2219999999999995</v>
      </c>
      <c r="H36" s="22">
        <v>29</v>
      </c>
      <c r="I36" s="21">
        <v>7.19</v>
      </c>
      <c r="J36" s="22">
        <v>27</v>
      </c>
      <c r="K36" s="22">
        <f t="shared" si="1"/>
        <v>783</v>
      </c>
      <c r="L36" s="31"/>
      <c r="M36" s="31"/>
    </row>
    <row r="37" spans="1:13" ht="28.5" customHeight="1">
      <c r="A37" s="23">
        <v>30</v>
      </c>
      <c r="B37" s="33">
        <v>23</v>
      </c>
      <c r="C37" s="36" t="s">
        <v>61</v>
      </c>
      <c r="D37" s="23">
        <v>2</v>
      </c>
      <c r="E37" s="23">
        <v>1988</v>
      </c>
      <c r="F37" s="40" t="s">
        <v>21</v>
      </c>
      <c r="G37" s="21">
        <v>8.2219999999999995</v>
      </c>
      <c r="H37" s="22">
        <v>29</v>
      </c>
      <c r="I37" s="21">
        <v>7.18</v>
      </c>
      <c r="J37" s="22">
        <v>28</v>
      </c>
      <c r="K37" s="22">
        <f t="shared" si="1"/>
        <v>812</v>
      </c>
      <c r="L37" s="31"/>
      <c r="M37" s="31"/>
    </row>
    <row r="38" spans="1:13" ht="28.5" customHeight="1">
      <c r="A38" s="23">
        <v>31</v>
      </c>
      <c r="B38" s="33">
        <v>93</v>
      </c>
      <c r="C38" s="36" t="s">
        <v>62</v>
      </c>
      <c r="D38" s="23">
        <v>1</v>
      </c>
      <c r="E38" s="23">
        <v>1994</v>
      </c>
      <c r="F38" s="40" t="s">
        <v>21</v>
      </c>
      <c r="G38" s="21">
        <v>7.21</v>
      </c>
      <c r="H38" s="22">
        <v>36</v>
      </c>
      <c r="I38" s="21">
        <v>8.19</v>
      </c>
      <c r="J38" s="22">
        <v>23</v>
      </c>
      <c r="K38" s="22">
        <f t="shared" si="1"/>
        <v>828</v>
      </c>
      <c r="L38" s="31"/>
      <c r="M38" s="31"/>
    </row>
    <row r="39" spans="1:13" ht="28.5" customHeight="1">
      <c r="A39" s="23">
        <v>32</v>
      </c>
      <c r="B39" s="33">
        <v>52</v>
      </c>
      <c r="C39" s="36" t="s">
        <v>63</v>
      </c>
      <c r="D39" s="23">
        <v>2</v>
      </c>
      <c r="E39" s="23">
        <v>1996</v>
      </c>
      <c r="F39" s="40" t="s">
        <v>17</v>
      </c>
      <c r="G39" s="21">
        <v>8.2100000000000009</v>
      </c>
      <c r="H39" s="22">
        <v>35</v>
      </c>
      <c r="I39" s="21">
        <v>7.18</v>
      </c>
      <c r="J39" s="22">
        <v>28</v>
      </c>
      <c r="K39" s="22">
        <f t="shared" si="1"/>
        <v>980</v>
      </c>
      <c r="L39" s="31"/>
      <c r="M39" s="31"/>
    </row>
    <row r="40" spans="1:13" ht="28.5" customHeight="1">
      <c r="A40" s="23">
        <v>33</v>
      </c>
      <c r="B40" s="33">
        <v>7</v>
      </c>
      <c r="C40" s="36" t="s">
        <v>64</v>
      </c>
      <c r="D40" s="23">
        <v>2</v>
      </c>
      <c r="E40" s="23">
        <v>1989</v>
      </c>
      <c r="F40" s="40" t="s">
        <v>21</v>
      </c>
      <c r="G40" s="21">
        <v>7.21</v>
      </c>
      <c r="H40" s="22">
        <v>36</v>
      </c>
      <c r="I40" s="21">
        <v>7.18</v>
      </c>
      <c r="J40" s="22">
        <v>28</v>
      </c>
      <c r="K40" s="22">
        <f t="shared" si="1"/>
        <v>1008</v>
      </c>
      <c r="L40" s="31"/>
      <c r="M40" s="31"/>
    </row>
    <row r="41" spans="1:13" s="4" customFormat="1" ht="28.5" customHeight="1">
      <c r="A41" s="23">
        <v>34</v>
      </c>
      <c r="B41" s="33">
        <v>66</v>
      </c>
      <c r="C41" s="36" t="s">
        <v>65</v>
      </c>
      <c r="D41" s="23">
        <v>1</v>
      </c>
      <c r="E41" s="23">
        <v>1988</v>
      </c>
      <c r="F41" s="40" t="s">
        <v>45</v>
      </c>
      <c r="G41" s="21">
        <v>2.14</v>
      </c>
      <c r="H41" s="22">
        <v>44</v>
      </c>
      <c r="I41" s="21">
        <v>8.18</v>
      </c>
      <c r="J41" s="22">
        <v>25</v>
      </c>
      <c r="K41" s="22">
        <f t="shared" si="1"/>
        <v>1100</v>
      </c>
      <c r="L41" s="32"/>
      <c r="M41" s="32"/>
    </row>
    <row r="42" spans="1:13" s="4" customFormat="1" ht="28.5" customHeight="1">
      <c r="A42" s="23">
        <v>35</v>
      </c>
      <c r="B42" s="33">
        <v>57</v>
      </c>
      <c r="C42" s="36" t="s">
        <v>66</v>
      </c>
      <c r="D42" s="23">
        <v>3</v>
      </c>
      <c r="E42" s="23">
        <v>1990</v>
      </c>
      <c r="F42" s="40" t="s">
        <v>17</v>
      </c>
      <c r="G42" s="21">
        <v>8.2200000000000006</v>
      </c>
      <c r="H42" s="22">
        <v>31</v>
      </c>
      <c r="I42" s="21">
        <v>4.1399999999999997</v>
      </c>
      <c r="J42" s="22">
        <v>38</v>
      </c>
      <c r="K42" s="22">
        <f t="shared" si="1"/>
        <v>1178</v>
      </c>
      <c r="L42" s="32"/>
      <c r="M42" s="32"/>
    </row>
    <row r="43" spans="1:13" s="4" customFormat="1" ht="28.5" customHeight="1">
      <c r="A43" s="23">
        <v>36</v>
      </c>
      <c r="B43" s="35">
        <v>15</v>
      </c>
      <c r="C43" s="36" t="s">
        <v>67</v>
      </c>
      <c r="D43" s="23">
        <v>2</v>
      </c>
      <c r="E43" s="23">
        <v>1985</v>
      </c>
      <c r="F43" s="40" t="s">
        <v>68</v>
      </c>
      <c r="G43" s="21">
        <v>8.2119999999999997</v>
      </c>
      <c r="H43" s="22">
        <v>34</v>
      </c>
      <c r="I43" s="21">
        <v>5.16</v>
      </c>
      <c r="J43" s="22">
        <v>36</v>
      </c>
      <c r="K43" s="22">
        <f t="shared" si="1"/>
        <v>1224</v>
      </c>
      <c r="L43" s="32"/>
      <c r="M43" s="32"/>
    </row>
    <row r="44" spans="1:13" ht="28.5" customHeight="1">
      <c r="A44" s="23">
        <v>37</v>
      </c>
      <c r="B44" s="35">
        <v>80</v>
      </c>
      <c r="C44" s="36" t="s">
        <v>69</v>
      </c>
      <c r="D44" s="23">
        <v>2</v>
      </c>
      <c r="E44" s="23">
        <v>1996</v>
      </c>
      <c r="F44" s="40" t="s">
        <v>21</v>
      </c>
      <c r="G44" s="21">
        <v>7.21</v>
      </c>
      <c r="H44" s="22">
        <v>36</v>
      </c>
      <c r="I44" s="21">
        <v>5.1520000000000001</v>
      </c>
      <c r="J44" s="22">
        <v>37</v>
      </c>
      <c r="K44" s="22">
        <f t="shared" si="1"/>
        <v>1332</v>
      </c>
      <c r="L44" s="31"/>
      <c r="M44" s="31"/>
    </row>
    <row r="45" spans="1:13" ht="28.5" customHeight="1">
      <c r="A45" s="23">
        <v>38</v>
      </c>
      <c r="B45" s="35">
        <v>48</v>
      </c>
      <c r="C45" s="36" t="s">
        <v>70</v>
      </c>
      <c r="D45" s="24">
        <v>2</v>
      </c>
      <c r="E45" s="24">
        <v>1997</v>
      </c>
      <c r="F45" s="40" t="s">
        <v>38</v>
      </c>
      <c r="G45" s="21">
        <v>8.2200000000000006</v>
      </c>
      <c r="H45" s="22">
        <v>31</v>
      </c>
      <c r="I45" s="21">
        <v>2.13</v>
      </c>
      <c r="J45" s="22">
        <v>43</v>
      </c>
      <c r="K45" s="22">
        <f t="shared" si="1"/>
        <v>1333</v>
      </c>
      <c r="L45" s="31"/>
      <c r="M45" s="31"/>
    </row>
    <row r="46" spans="1:13" ht="28.5" customHeight="1">
      <c r="A46" s="23">
        <v>39</v>
      </c>
      <c r="B46" s="33">
        <v>33</v>
      </c>
      <c r="C46" s="36" t="s">
        <v>71</v>
      </c>
      <c r="D46" s="23">
        <v>3</v>
      </c>
      <c r="E46" s="23">
        <v>1989</v>
      </c>
      <c r="F46" s="40" t="s">
        <v>23</v>
      </c>
      <c r="G46" s="21">
        <v>5.17</v>
      </c>
      <c r="H46" s="22">
        <v>41</v>
      </c>
      <c r="I46" s="21">
        <v>4.1399999999999997</v>
      </c>
      <c r="J46" s="22">
        <v>38</v>
      </c>
      <c r="K46" s="22">
        <f t="shared" si="1"/>
        <v>1558</v>
      </c>
      <c r="L46" s="31"/>
      <c r="M46" s="31"/>
    </row>
    <row r="47" spans="1:13" ht="28.5" customHeight="1">
      <c r="A47" s="23">
        <v>40</v>
      </c>
      <c r="B47" s="33">
        <v>40</v>
      </c>
      <c r="C47" s="36" t="s">
        <v>72</v>
      </c>
      <c r="D47" s="23">
        <v>2</v>
      </c>
      <c r="E47" s="23">
        <v>1987</v>
      </c>
      <c r="F47" s="40" t="s">
        <v>17</v>
      </c>
      <c r="G47" s="21">
        <v>6.2</v>
      </c>
      <c r="H47" s="22">
        <v>40</v>
      </c>
      <c r="I47" s="21">
        <v>3.14</v>
      </c>
      <c r="J47" s="22">
        <v>40</v>
      </c>
      <c r="K47" s="22">
        <f t="shared" si="1"/>
        <v>1600</v>
      </c>
      <c r="L47" s="31"/>
      <c r="M47" s="31"/>
    </row>
    <row r="48" spans="1:13" ht="28.5" customHeight="1">
      <c r="A48" s="23" t="s">
        <v>112</v>
      </c>
      <c r="B48" s="33">
        <v>45</v>
      </c>
      <c r="C48" s="36" t="s">
        <v>73</v>
      </c>
      <c r="D48" s="23">
        <v>1</v>
      </c>
      <c r="E48" s="23">
        <v>1983</v>
      </c>
      <c r="F48" s="40" t="s">
        <v>74</v>
      </c>
      <c r="G48" s="21">
        <v>7.2</v>
      </c>
      <c r="H48" s="22">
        <v>39</v>
      </c>
      <c r="I48" s="21">
        <v>3.13</v>
      </c>
      <c r="J48" s="22">
        <v>42</v>
      </c>
      <c r="K48" s="22">
        <f t="shared" si="1"/>
        <v>1638</v>
      </c>
      <c r="L48" s="31"/>
      <c r="M48" s="31"/>
    </row>
    <row r="49" spans="1:13" ht="28.5" customHeight="1">
      <c r="A49" s="23">
        <v>41</v>
      </c>
      <c r="B49" s="33">
        <v>16</v>
      </c>
      <c r="C49" s="36" t="s">
        <v>75</v>
      </c>
      <c r="D49" s="23">
        <v>2</v>
      </c>
      <c r="E49" s="23">
        <v>1998</v>
      </c>
      <c r="F49" s="40" t="s">
        <v>21</v>
      </c>
      <c r="G49" s="21">
        <v>4.16</v>
      </c>
      <c r="H49" s="22">
        <v>42</v>
      </c>
      <c r="I49" s="21">
        <v>3.14</v>
      </c>
      <c r="J49" s="22">
        <v>40</v>
      </c>
      <c r="K49" s="22">
        <f t="shared" si="1"/>
        <v>1680</v>
      </c>
      <c r="L49" s="31"/>
      <c r="M49" s="31"/>
    </row>
    <row r="50" spans="1:13" ht="28.5" customHeight="1">
      <c r="A50" s="23" t="s">
        <v>112</v>
      </c>
      <c r="B50" s="33">
        <v>89</v>
      </c>
      <c r="C50" s="36" t="s">
        <v>76</v>
      </c>
      <c r="D50" s="23">
        <v>1</v>
      </c>
      <c r="E50" s="23">
        <v>1987</v>
      </c>
      <c r="F50" s="40" t="s">
        <v>74</v>
      </c>
      <c r="G50" s="21">
        <v>3.16</v>
      </c>
      <c r="H50" s="22">
        <v>43</v>
      </c>
      <c r="I50" s="21">
        <v>2.11</v>
      </c>
      <c r="J50" s="22">
        <v>44</v>
      </c>
      <c r="K50" s="22">
        <f t="shared" si="1"/>
        <v>1892</v>
      </c>
      <c r="L50" s="31"/>
      <c r="M50" s="31"/>
    </row>
    <row r="51" spans="1:13" ht="28.5" customHeight="1">
      <c r="A51" s="23">
        <v>42</v>
      </c>
      <c r="B51" s="33">
        <v>14</v>
      </c>
      <c r="C51" s="36" t="s">
        <v>77</v>
      </c>
      <c r="D51" s="23">
        <v>3</v>
      </c>
      <c r="E51" s="23">
        <v>1995</v>
      </c>
      <c r="F51" s="40" t="s">
        <v>21</v>
      </c>
      <c r="G51" s="21">
        <v>2.13</v>
      </c>
      <c r="H51" s="22">
        <v>45</v>
      </c>
      <c r="I51" s="21">
        <v>2.08</v>
      </c>
      <c r="J51" s="22">
        <v>45</v>
      </c>
      <c r="K51" s="22">
        <f t="shared" si="1"/>
        <v>2025</v>
      </c>
      <c r="L51" s="31"/>
      <c r="M51" s="31"/>
    </row>
    <row r="52" spans="1:13" ht="28.5" customHeight="1">
      <c r="A52" s="23" t="s">
        <v>112</v>
      </c>
      <c r="B52" s="33">
        <v>56</v>
      </c>
      <c r="C52" s="36" t="s">
        <v>78</v>
      </c>
      <c r="D52" s="23">
        <v>1</v>
      </c>
      <c r="E52" s="23">
        <v>1989</v>
      </c>
      <c r="F52" s="40" t="s">
        <v>74</v>
      </c>
      <c r="G52" s="21">
        <v>2.09</v>
      </c>
      <c r="H52" s="22">
        <v>46</v>
      </c>
      <c r="I52" s="21">
        <v>2.04</v>
      </c>
      <c r="J52" s="22">
        <v>46</v>
      </c>
      <c r="K52" s="22">
        <f t="shared" si="1"/>
        <v>2116</v>
      </c>
      <c r="L52" s="31"/>
      <c r="M52" s="31"/>
    </row>
    <row r="54" spans="1:13">
      <c r="A54" s="11" t="s">
        <v>79</v>
      </c>
      <c r="C54" s="1"/>
      <c r="D54" s="1"/>
      <c r="E54" s="1"/>
      <c r="F54" s="1"/>
      <c r="H54" s="1" t="s">
        <v>80</v>
      </c>
    </row>
    <row r="55" spans="1:13">
      <c r="A55" s="11"/>
      <c r="F55" s="1"/>
      <c r="H55" s="2"/>
    </row>
    <row r="56" spans="1:13">
      <c r="A56" s="11" t="s">
        <v>128</v>
      </c>
      <c r="F56" s="1"/>
      <c r="H56" s="11" t="s">
        <v>81</v>
      </c>
    </row>
    <row r="58" spans="1:13">
      <c r="A58" s="11" t="s">
        <v>129</v>
      </c>
      <c r="H58" s="1" t="s">
        <v>130</v>
      </c>
    </row>
    <row r="60" spans="1:13">
      <c r="A60" s="11" t="s">
        <v>134</v>
      </c>
      <c r="G60" s="12"/>
      <c r="H60" s="13" t="s">
        <v>135</v>
      </c>
      <c r="J60" s="13"/>
      <c r="K60" s="14"/>
    </row>
  </sheetData>
  <sortState ref="A7:N24">
    <sortCondition ref="A7:A24"/>
  </sortState>
  <mergeCells count="5">
    <mergeCell ref="A4:F4"/>
    <mergeCell ref="G5:K5"/>
    <mergeCell ref="L5:M5"/>
    <mergeCell ref="A1:M1"/>
    <mergeCell ref="A5:F5"/>
  </mergeCells>
  <pageMargins left="0.54" right="0.39" top="0.3" bottom="0.3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opLeftCell="A23" zoomScale="85" zoomScaleNormal="85" workbookViewId="0">
      <selection activeCell="A39" sqref="A39:XFD39"/>
    </sheetView>
  </sheetViews>
  <sheetFormatPr defaultRowHeight="15.75"/>
  <cols>
    <col min="1" max="1" width="7" style="2" customWidth="1"/>
    <col min="2" max="2" width="7.140625" style="3" customWidth="1"/>
    <col min="3" max="3" width="24.5703125" style="4" customWidth="1"/>
    <col min="4" max="4" width="9.42578125" style="2" customWidth="1"/>
    <col min="5" max="5" width="9.5703125" style="2" customWidth="1"/>
    <col min="6" max="6" width="20" style="2" customWidth="1"/>
    <col min="7" max="7" width="12.140625" style="12" customWidth="1"/>
    <col min="8" max="8" width="12.140625" style="13" customWidth="1"/>
    <col min="9" max="9" width="12.140625" style="1" customWidth="1"/>
    <col min="10" max="10" width="12.140625" style="13" customWidth="1"/>
    <col min="11" max="11" width="10.28515625" style="14" customWidth="1"/>
    <col min="12" max="16384" width="9.140625" style="1"/>
  </cols>
  <sheetData>
    <row r="1" spans="1:1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3" spans="1:14">
      <c r="A3" s="5" t="s">
        <v>1</v>
      </c>
      <c r="K3" s="5" t="s">
        <v>2</v>
      </c>
    </row>
    <row r="4" spans="1:14">
      <c r="A4" s="76" t="s">
        <v>3</v>
      </c>
      <c r="B4" s="76"/>
      <c r="C4" s="76"/>
      <c r="D4" s="76"/>
      <c r="E4" s="76"/>
      <c r="F4" s="76"/>
    </row>
    <row r="5" spans="1:14">
      <c r="A5" s="80" t="s">
        <v>82</v>
      </c>
      <c r="B5" s="80"/>
      <c r="C5" s="80"/>
      <c r="D5" s="80"/>
      <c r="E5" s="80"/>
      <c r="F5" s="81"/>
      <c r="G5" s="77" t="s">
        <v>110</v>
      </c>
      <c r="H5" s="77"/>
      <c r="I5" s="77"/>
      <c r="J5" s="77"/>
      <c r="K5" s="77"/>
      <c r="L5" s="78" t="s">
        <v>111</v>
      </c>
      <c r="M5" s="78"/>
    </row>
    <row r="6" spans="1:14" ht="31.5">
      <c r="A6" s="7" t="s">
        <v>5</v>
      </c>
      <c r="B6" s="59" t="s">
        <v>6</v>
      </c>
      <c r="C6" s="9" t="s">
        <v>7</v>
      </c>
      <c r="D6" s="58" t="s">
        <v>8</v>
      </c>
      <c r="E6" s="58" t="s">
        <v>9</v>
      </c>
      <c r="F6" s="7" t="s">
        <v>10</v>
      </c>
      <c r="G6" s="10" t="s">
        <v>11</v>
      </c>
      <c r="H6" s="8" t="s">
        <v>12</v>
      </c>
      <c r="I6" s="10" t="s">
        <v>11</v>
      </c>
      <c r="J6" s="8" t="s">
        <v>13</v>
      </c>
      <c r="K6" s="10" t="s">
        <v>14</v>
      </c>
      <c r="L6" s="10" t="s">
        <v>11</v>
      </c>
      <c r="M6" s="8" t="s">
        <v>108</v>
      </c>
      <c r="N6" s="8" t="s">
        <v>124</v>
      </c>
    </row>
    <row r="7" spans="1:14" s="4" customFormat="1" ht="38.25" customHeight="1">
      <c r="A7" s="41">
        <v>1</v>
      </c>
      <c r="B7" s="22">
        <v>74</v>
      </c>
      <c r="C7" s="38" t="s">
        <v>83</v>
      </c>
      <c r="D7" s="29" t="s">
        <v>16</v>
      </c>
      <c r="E7" s="29">
        <v>1977</v>
      </c>
      <c r="F7" s="38" t="s">
        <v>23</v>
      </c>
      <c r="G7" s="21">
        <v>15.36</v>
      </c>
      <c r="H7" s="22">
        <v>1</v>
      </c>
      <c r="I7" s="21">
        <v>12.25</v>
      </c>
      <c r="J7" s="22">
        <v>2</v>
      </c>
      <c r="K7" s="24">
        <f t="shared" ref="K7:K24" si="0">H7*J7</f>
        <v>2</v>
      </c>
      <c r="L7" s="23">
        <v>8.2110000000000003</v>
      </c>
      <c r="M7" s="24"/>
      <c r="N7" s="24" t="s">
        <v>27</v>
      </c>
    </row>
    <row r="8" spans="1:14" s="4" customFormat="1" ht="38.25" customHeight="1">
      <c r="A8" s="42">
        <v>2</v>
      </c>
      <c r="B8" s="33">
        <v>79</v>
      </c>
      <c r="C8" s="36" t="s">
        <v>85</v>
      </c>
      <c r="D8" s="23" t="s">
        <v>20</v>
      </c>
      <c r="E8" s="23">
        <v>1981</v>
      </c>
      <c r="F8" s="38" t="s">
        <v>21</v>
      </c>
      <c r="G8" s="47">
        <v>15.352</v>
      </c>
      <c r="H8" s="33">
        <v>2</v>
      </c>
      <c r="I8" s="21">
        <v>12.25</v>
      </c>
      <c r="J8" s="22">
        <v>2</v>
      </c>
      <c r="K8" s="24">
        <f t="shared" si="0"/>
        <v>4</v>
      </c>
      <c r="L8" s="46">
        <v>8.2110000000000003</v>
      </c>
      <c r="M8" s="54"/>
      <c r="N8" s="24" t="s">
        <v>27</v>
      </c>
    </row>
    <row r="9" spans="1:14" ht="38.25" customHeight="1" thickBot="1">
      <c r="A9" s="43">
        <v>3</v>
      </c>
      <c r="B9" s="34">
        <v>68</v>
      </c>
      <c r="C9" s="37" t="s">
        <v>86</v>
      </c>
      <c r="D9" s="27" t="s">
        <v>20</v>
      </c>
      <c r="E9" s="27">
        <v>1986</v>
      </c>
      <c r="F9" s="37" t="s">
        <v>30</v>
      </c>
      <c r="G9" s="48">
        <v>14.35</v>
      </c>
      <c r="H9" s="34">
        <v>4</v>
      </c>
      <c r="I9" s="48">
        <v>10.222</v>
      </c>
      <c r="J9" s="34">
        <v>4</v>
      </c>
      <c r="K9" s="28">
        <f t="shared" si="0"/>
        <v>16</v>
      </c>
      <c r="L9" s="27">
        <v>8.2100000000000009</v>
      </c>
      <c r="M9" s="28"/>
      <c r="N9" s="24">
        <v>1</v>
      </c>
    </row>
    <row r="10" spans="1:14" ht="38.25" customHeight="1">
      <c r="A10" s="29">
        <v>4</v>
      </c>
      <c r="B10" s="22">
        <v>12</v>
      </c>
      <c r="C10" s="38" t="s">
        <v>84</v>
      </c>
      <c r="D10" s="29" t="s">
        <v>37</v>
      </c>
      <c r="E10" s="29">
        <v>1987</v>
      </c>
      <c r="F10" s="38" t="s">
        <v>21</v>
      </c>
      <c r="G10" s="21">
        <v>15.340999999999999</v>
      </c>
      <c r="H10" s="22">
        <v>3</v>
      </c>
      <c r="I10" s="21">
        <v>13.28</v>
      </c>
      <c r="J10" s="22">
        <v>1</v>
      </c>
      <c r="K10" s="30">
        <f t="shared" si="0"/>
        <v>3</v>
      </c>
      <c r="L10" s="29">
        <v>5.19</v>
      </c>
      <c r="M10" s="30"/>
      <c r="N10" s="24">
        <v>1</v>
      </c>
    </row>
    <row r="11" spans="1:14" ht="38.25" customHeight="1">
      <c r="A11" s="24">
        <v>5</v>
      </c>
      <c r="B11" s="33">
        <v>57</v>
      </c>
      <c r="C11" s="36" t="s">
        <v>87</v>
      </c>
      <c r="D11" s="23" t="s">
        <v>16</v>
      </c>
      <c r="E11" s="23">
        <v>1969</v>
      </c>
      <c r="F11" s="38" t="s">
        <v>21</v>
      </c>
      <c r="G11" s="47">
        <v>14.32</v>
      </c>
      <c r="H11" s="33">
        <v>5</v>
      </c>
      <c r="I11" s="21">
        <v>9.2100000000000009</v>
      </c>
      <c r="J11" s="22">
        <v>6</v>
      </c>
      <c r="K11" s="24">
        <f t="shared" si="0"/>
        <v>30</v>
      </c>
      <c r="L11" s="23">
        <v>5.1820000000000004</v>
      </c>
      <c r="M11" s="24"/>
      <c r="N11" s="24">
        <v>1</v>
      </c>
    </row>
    <row r="12" spans="1:14" ht="38.25" customHeight="1">
      <c r="A12" s="29">
        <v>6</v>
      </c>
      <c r="B12" s="33">
        <v>18</v>
      </c>
      <c r="C12" s="36" t="s">
        <v>89</v>
      </c>
      <c r="D12" s="23">
        <v>1</v>
      </c>
      <c r="E12" s="23">
        <v>1986</v>
      </c>
      <c r="F12" s="38" t="s">
        <v>23</v>
      </c>
      <c r="G12" s="47">
        <v>13.311</v>
      </c>
      <c r="H12" s="33">
        <v>6</v>
      </c>
      <c r="I12" s="21">
        <v>7.17</v>
      </c>
      <c r="J12" s="22">
        <v>7</v>
      </c>
      <c r="K12" s="24">
        <f t="shared" si="0"/>
        <v>42</v>
      </c>
      <c r="L12" s="23">
        <v>5.1820000000000004</v>
      </c>
      <c r="M12" s="24"/>
    </row>
    <row r="13" spans="1:14" ht="38.25" customHeight="1">
      <c r="A13" s="24">
        <v>7</v>
      </c>
      <c r="B13" s="35">
        <v>73</v>
      </c>
      <c r="C13" s="36" t="s">
        <v>88</v>
      </c>
      <c r="D13" s="23" t="s">
        <v>16</v>
      </c>
      <c r="E13" s="23">
        <v>1988</v>
      </c>
      <c r="F13" s="38" t="s">
        <v>30</v>
      </c>
      <c r="G13" s="47">
        <v>11.29</v>
      </c>
      <c r="H13" s="33">
        <v>7</v>
      </c>
      <c r="I13" s="21">
        <v>10.220000000000001</v>
      </c>
      <c r="J13" s="22">
        <v>5</v>
      </c>
      <c r="K13" s="24">
        <f t="shared" si="0"/>
        <v>35</v>
      </c>
      <c r="L13" s="23">
        <v>5.18</v>
      </c>
      <c r="M13" s="24"/>
    </row>
    <row r="14" spans="1:14" ht="38.25" customHeight="1">
      <c r="A14" s="29">
        <v>8</v>
      </c>
      <c r="B14" s="33">
        <v>93</v>
      </c>
      <c r="C14" s="36" t="s">
        <v>90</v>
      </c>
      <c r="D14" s="23" t="s">
        <v>27</v>
      </c>
      <c r="E14" s="23">
        <v>1990</v>
      </c>
      <c r="F14" s="38" t="s">
        <v>21</v>
      </c>
      <c r="G14" s="47">
        <v>7.21</v>
      </c>
      <c r="H14" s="33">
        <v>8</v>
      </c>
      <c r="I14" s="21">
        <v>6.17</v>
      </c>
      <c r="J14" s="22">
        <v>8</v>
      </c>
      <c r="K14" s="24">
        <f t="shared" si="0"/>
        <v>64</v>
      </c>
      <c r="L14" s="23">
        <v>3.15</v>
      </c>
      <c r="M14" s="24"/>
    </row>
    <row r="15" spans="1:14" ht="38.25" customHeight="1">
      <c r="A15" s="24">
        <v>9</v>
      </c>
      <c r="B15" s="33">
        <v>24</v>
      </c>
      <c r="C15" s="36" t="s">
        <v>92</v>
      </c>
      <c r="D15" s="23" t="s">
        <v>27</v>
      </c>
      <c r="E15" s="23">
        <v>1986</v>
      </c>
      <c r="F15" s="38" t="s">
        <v>23</v>
      </c>
      <c r="G15" s="47">
        <v>7.21</v>
      </c>
      <c r="H15" s="33">
        <v>8</v>
      </c>
      <c r="I15" s="21">
        <v>4.1420000000000003</v>
      </c>
      <c r="J15" s="22">
        <v>10</v>
      </c>
      <c r="K15" s="24">
        <f t="shared" si="0"/>
        <v>80</v>
      </c>
      <c r="L15" s="23">
        <v>3.141</v>
      </c>
      <c r="M15" s="24"/>
    </row>
    <row r="16" spans="1:14" ht="38.25" customHeight="1">
      <c r="A16" s="29">
        <v>10</v>
      </c>
      <c r="B16" s="35">
        <v>54</v>
      </c>
      <c r="C16" s="36" t="s">
        <v>91</v>
      </c>
      <c r="D16" s="23" t="s">
        <v>27</v>
      </c>
      <c r="E16" s="23">
        <v>1995</v>
      </c>
      <c r="F16" s="38" t="s">
        <v>21</v>
      </c>
      <c r="G16" s="47">
        <v>7.21</v>
      </c>
      <c r="H16" s="33">
        <v>8</v>
      </c>
      <c r="I16" s="21">
        <v>6.1609999999999996</v>
      </c>
      <c r="J16" s="22">
        <v>9</v>
      </c>
      <c r="K16" s="24">
        <f t="shared" si="0"/>
        <v>72</v>
      </c>
      <c r="L16" s="23">
        <v>2.0720000000000001</v>
      </c>
      <c r="M16" s="24"/>
    </row>
    <row r="17" spans="1:13" ht="38.25" customHeight="1">
      <c r="A17" s="24">
        <v>11</v>
      </c>
      <c r="B17" s="33">
        <v>30</v>
      </c>
      <c r="C17" s="36" t="s">
        <v>95</v>
      </c>
      <c r="D17" s="23">
        <v>2</v>
      </c>
      <c r="E17" s="23">
        <v>1991</v>
      </c>
      <c r="F17" s="38" t="s">
        <v>23</v>
      </c>
      <c r="G17" s="47">
        <v>6.18</v>
      </c>
      <c r="H17" s="33">
        <v>12</v>
      </c>
      <c r="I17" s="21">
        <v>2.11</v>
      </c>
      <c r="J17" s="22">
        <v>13</v>
      </c>
      <c r="K17" s="24">
        <f t="shared" si="0"/>
        <v>156</v>
      </c>
      <c r="L17" s="23">
        <v>2.0710000000000002</v>
      </c>
      <c r="M17" s="24"/>
    </row>
    <row r="18" spans="1:13" ht="38.25" customHeight="1">
      <c r="A18" s="29">
        <v>12</v>
      </c>
      <c r="B18" s="33">
        <v>81</v>
      </c>
      <c r="C18" s="36" t="s">
        <v>96</v>
      </c>
      <c r="D18" s="23">
        <v>1</v>
      </c>
      <c r="E18" s="23">
        <v>1985</v>
      </c>
      <c r="F18" s="38" t="s">
        <v>17</v>
      </c>
      <c r="G18" s="47">
        <v>2.13</v>
      </c>
      <c r="H18" s="33">
        <v>15</v>
      </c>
      <c r="I18" s="21">
        <v>2.13</v>
      </c>
      <c r="J18" s="22">
        <v>11</v>
      </c>
      <c r="K18" s="24">
        <f t="shared" si="0"/>
        <v>165</v>
      </c>
      <c r="L18" s="23">
        <v>2.0310000000000001</v>
      </c>
      <c r="M18" s="24"/>
    </row>
    <row r="19" spans="1:13" ht="36.75" customHeight="1">
      <c r="A19" s="24">
        <v>13</v>
      </c>
      <c r="B19" s="33">
        <v>70</v>
      </c>
      <c r="C19" s="36" t="s">
        <v>93</v>
      </c>
      <c r="D19" s="23" t="s">
        <v>27</v>
      </c>
      <c r="E19" s="23">
        <v>1994</v>
      </c>
      <c r="F19" s="38" t="s">
        <v>21</v>
      </c>
      <c r="G19" s="47">
        <v>7.21</v>
      </c>
      <c r="H19" s="22">
        <v>8</v>
      </c>
      <c r="I19" s="21">
        <v>2.11</v>
      </c>
      <c r="J19" s="22">
        <v>13</v>
      </c>
      <c r="K19" s="24">
        <f t="shared" si="0"/>
        <v>104</v>
      </c>
      <c r="L19" s="23">
        <v>2.0299999999999998</v>
      </c>
      <c r="M19" s="24"/>
    </row>
    <row r="20" spans="1:13" ht="36.75" customHeight="1">
      <c r="A20" s="29">
        <v>14</v>
      </c>
      <c r="B20" s="33">
        <v>26</v>
      </c>
      <c r="C20" s="36" t="s">
        <v>94</v>
      </c>
      <c r="D20" s="23">
        <v>1</v>
      </c>
      <c r="E20" s="23">
        <v>1976</v>
      </c>
      <c r="F20" s="38" t="s">
        <v>23</v>
      </c>
      <c r="G20" s="47">
        <v>3.1309999999999998</v>
      </c>
      <c r="H20" s="33">
        <v>14</v>
      </c>
      <c r="I20" s="47">
        <v>3.13</v>
      </c>
      <c r="J20" s="22">
        <v>11</v>
      </c>
      <c r="K20" s="24">
        <f t="shared" si="0"/>
        <v>154</v>
      </c>
      <c r="L20" s="23">
        <v>2.0299999999999998</v>
      </c>
      <c r="M20" s="24"/>
    </row>
    <row r="21" spans="1:13" ht="36.75" customHeight="1">
      <c r="A21" s="24">
        <v>15</v>
      </c>
      <c r="B21" s="22">
        <v>71</v>
      </c>
      <c r="C21" s="36" t="s">
        <v>97</v>
      </c>
      <c r="D21" s="23">
        <v>2</v>
      </c>
      <c r="E21" s="23">
        <v>1996</v>
      </c>
      <c r="F21" s="38" t="s">
        <v>21</v>
      </c>
      <c r="G21" s="47">
        <v>4.16</v>
      </c>
      <c r="H21" s="33">
        <v>13</v>
      </c>
      <c r="I21" s="47">
        <v>2.11</v>
      </c>
      <c r="J21" s="22">
        <v>13</v>
      </c>
      <c r="K21" s="24">
        <f t="shared" si="0"/>
        <v>169</v>
      </c>
      <c r="L21" s="23">
        <v>2.0299999999999998</v>
      </c>
      <c r="M21" s="24"/>
    </row>
    <row r="22" spans="1:13" ht="36.75" customHeight="1">
      <c r="A22" s="29">
        <v>16</v>
      </c>
      <c r="B22" s="22">
        <v>92</v>
      </c>
      <c r="C22" s="36" t="s">
        <v>99</v>
      </c>
      <c r="D22" s="23">
        <v>3</v>
      </c>
      <c r="E22" s="23">
        <v>1985</v>
      </c>
      <c r="F22" s="38" t="s">
        <v>21</v>
      </c>
      <c r="G22" s="47">
        <v>2.121</v>
      </c>
      <c r="H22" s="33">
        <v>16</v>
      </c>
      <c r="I22" s="47">
        <v>2.11</v>
      </c>
      <c r="J22" s="22">
        <v>13</v>
      </c>
      <c r="K22" s="24">
        <f t="shared" si="0"/>
        <v>208</v>
      </c>
      <c r="L22" s="23">
        <v>2.0299999999999998</v>
      </c>
      <c r="M22" s="24"/>
    </row>
    <row r="23" spans="1:13" ht="36.75" customHeight="1">
      <c r="A23" s="24">
        <v>17</v>
      </c>
      <c r="B23" s="44">
        <v>98</v>
      </c>
      <c r="C23" s="45" t="s">
        <v>100</v>
      </c>
      <c r="D23" s="46">
        <v>3</v>
      </c>
      <c r="E23" s="46">
        <v>1998</v>
      </c>
      <c r="F23" s="38" t="s">
        <v>101</v>
      </c>
      <c r="G23" s="49">
        <v>2.1</v>
      </c>
      <c r="H23" s="50">
        <v>21</v>
      </c>
      <c r="I23" s="51">
        <v>2.11</v>
      </c>
      <c r="J23" s="44">
        <v>13</v>
      </c>
      <c r="K23" s="24">
        <f t="shared" si="0"/>
        <v>273</v>
      </c>
      <c r="L23" s="23">
        <v>2.0299999999999998</v>
      </c>
      <c r="M23" s="24"/>
    </row>
    <row r="24" spans="1:13" ht="36.75" customHeight="1" thickBot="1">
      <c r="A24" s="28">
        <v>18</v>
      </c>
      <c r="B24" s="34">
        <v>76</v>
      </c>
      <c r="C24" s="37" t="s">
        <v>98</v>
      </c>
      <c r="D24" s="28" t="s">
        <v>27</v>
      </c>
      <c r="E24" s="28">
        <v>1989</v>
      </c>
      <c r="F24" s="37" t="s">
        <v>45</v>
      </c>
      <c r="G24" s="52">
        <v>2.121</v>
      </c>
      <c r="H24" s="53">
        <v>16</v>
      </c>
      <c r="I24" s="48">
        <v>2.11</v>
      </c>
      <c r="J24" s="34">
        <v>13</v>
      </c>
      <c r="K24" s="28">
        <f t="shared" si="0"/>
        <v>208</v>
      </c>
      <c r="L24" s="27" t="s">
        <v>109</v>
      </c>
      <c r="M24" s="28"/>
    </row>
    <row r="25" spans="1:13" ht="36.75" customHeight="1">
      <c r="A25" s="29">
        <v>19</v>
      </c>
      <c r="B25" s="22">
        <v>59</v>
      </c>
      <c r="C25" s="38" t="s">
        <v>102</v>
      </c>
      <c r="D25" s="29">
        <v>1</v>
      </c>
      <c r="E25" s="29">
        <v>1995</v>
      </c>
      <c r="F25" s="38" t="s">
        <v>21</v>
      </c>
      <c r="G25" s="21">
        <v>2.12</v>
      </c>
      <c r="H25" s="22">
        <v>18</v>
      </c>
      <c r="I25" s="21">
        <v>2.0920000000000001</v>
      </c>
      <c r="J25" s="22">
        <v>19</v>
      </c>
      <c r="K25" s="30">
        <f t="shared" ref="K25:K30" si="1">H25*J25</f>
        <v>342</v>
      </c>
    </row>
    <row r="26" spans="1:13" ht="36.75" customHeight="1">
      <c r="A26" s="23">
        <v>20</v>
      </c>
      <c r="B26" s="33">
        <v>95</v>
      </c>
      <c r="C26" s="36" t="s">
        <v>103</v>
      </c>
      <c r="D26" s="23">
        <v>3</v>
      </c>
      <c r="E26" s="23">
        <v>1987</v>
      </c>
      <c r="F26" s="38" t="s">
        <v>23</v>
      </c>
      <c r="G26" s="47">
        <v>2.12</v>
      </c>
      <c r="H26" s="33">
        <v>18</v>
      </c>
      <c r="I26" s="47">
        <v>2.081</v>
      </c>
      <c r="J26" s="22">
        <v>20</v>
      </c>
      <c r="K26" s="24">
        <f t="shared" si="1"/>
        <v>360</v>
      </c>
    </row>
    <row r="27" spans="1:13" ht="36.75" customHeight="1">
      <c r="A27" s="30">
        <v>21</v>
      </c>
      <c r="B27" s="33">
        <v>82</v>
      </c>
      <c r="C27" s="36" t="s">
        <v>104</v>
      </c>
      <c r="D27" s="23" t="s">
        <v>27</v>
      </c>
      <c r="E27" s="23">
        <v>1988</v>
      </c>
      <c r="F27" s="38" t="s">
        <v>23</v>
      </c>
      <c r="G27" s="47">
        <v>2.11</v>
      </c>
      <c r="H27" s="33">
        <v>20</v>
      </c>
      <c r="I27" s="47">
        <v>2.06</v>
      </c>
      <c r="J27" s="22">
        <v>22</v>
      </c>
      <c r="K27" s="24">
        <f t="shared" si="1"/>
        <v>440</v>
      </c>
    </row>
    <row r="28" spans="1:13" ht="36.75" customHeight="1">
      <c r="A28" s="24">
        <v>22</v>
      </c>
      <c r="B28" s="33">
        <v>84</v>
      </c>
      <c r="C28" s="36" t="s">
        <v>105</v>
      </c>
      <c r="D28" s="23">
        <v>3</v>
      </c>
      <c r="E28" s="23">
        <v>1991</v>
      </c>
      <c r="F28" s="38" t="s">
        <v>21</v>
      </c>
      <c r="G28" s="47">
        <v>2.09</v>
      </c>
      <c r="H28" s="33">
        <v>22</v>
      </c>
      <c r="I28" s="47">
        <v>2.0699999999999998</v>
      </c>
      <c r="J28" s="22">
        <v>21</v>
      </c>
      <c r="K28" s="24">
        <f t="shared" si="1"/>
        <v>462</v>
      </c>
    </row>
    <row r="29" spans="1:13" ht="36.75" customHeight="1">
      <c r="A29" s="23">
        <v>23</v>
      </c>
      <c r="B29" s="33">
        <v>72</v>
      </c>
      <c r="C29" s="36" t="s">
        <v>106</v>
      </c>
      <c r="D29" s="23">
        <v>2</v>
      </c>
      <c r="E29" s="23">
        <v>1989</v>
      </c>
      <c r="F29" s="38" t="s">
        <v>23</v>
      </c>
      <c r="G29" s="47">
        <v>2.09</v>
      </c>
      <c r="H29" s="33">
        <v>22</v>
      </c>
      <c r="I29" s="47">
        <v>2.0510000000000002</v>
      </c>
      <c r="J29" s="22">
        <v>23</v>
      </c>
      <c r="K29" s="24">
        <f t="shared" si="1"/>
        <v>506</v>
      </c>
    </row>
    <row r="30" spans="1:13" ht="36.75" customHeight="1">
      <c r="A30" s="30">
        <v>24</v>
      </c>
      <c r="B30" s="33">
        <v>83</v>
      </c>
      <c r="C30" s="36" t="s">
        <v>107</v>
      </c>
      <c r="D30" s="23">
        <v>3</v>
      </c>
      <c r="E30" s="23">
        <v>1981</v>
      </c>
      <c r="F30" s="38" t="s">
        <v>23</v>
      </c>
      <c r="G30" s="47">
        <v>2.09</v>
      </c>
      <c r="H30" s="33">
        <v>22</v>
      </c>
      <c r="I30" s="47">
        <v>2.0499999999999998</v>
      </c>
      <c r="J30" s="22">
        <v>24</v>
      </c>
      <c r="K30" s="24">
        <f t="shared" si="1"/>
        <v>528</v>
      </c>
    </row>
    <row r="31" spans="1:13" ht="15.75" customHeight="1">
      <c r="A31" s="15"/>
      <c r="B31" s="16"/>
      <c r="C31" s="17"/>
      <c r="D31" s="18"/>
      <c r="E31" s="18"/>
      <c r="F31" s="18"/>
      <c r="G31" s="19"/>
      <c r="H31" s="16"/>
      <c r="I31" s="19"/>
      <c r="J31" s="16"/>
      <c r="K31" s="20"/>
    </row>
    <row r="32" spans="1:13">
      <c r="C32" s="1"/>
      <c r="D32" s="1"/>
      <c r="E32" s="1"/>
      <c r="F32" s="1"/>
      <c r="I32" s="4"/>
    </row>
    <row r="33" spans="1:8">
      <c r="A33" s="11" t="s">
        <v>79</v>
      </c>
      <c r="C33" s="1"/>
      <c r="D33" s="1"/>
      <c r="E33" s="1"/>
      <c r="F33" s="1"/>
      <c r="G33" s="1"/>
      <c r="H33" s="1" t="s">
        <v>80</v>
      </c>
    </row>
    <row r="34" spans="1:8">
      <c r="A34" s="11"/>
      <c r="F34" s="1"/>
      <c r="G34" s="1"/>
      <c r="H34" s="2"/>
    </row>
    <row r="35" spans="1:8">
      <c r="A35" s="11" t="s">
        <v>128</v>
      </c>
      <c r="F35" s="1"/>
      <c r="G35" s="1"/>
      <c r="H35" s="11" t="s">
        <v>81</v>
      </c>
    </row>
    <row r="36" spans="1:8">
      <c r="G36" s="1"/>
      <c r="H36" s="1"/>
    </row>
    <row r="37" spans="1:8">
      <c r="A37" s="11" t="s">
        <v>129</v>
      </c>
      <c r="G37" s="1"/>
      <c r="H37" s="1" t="s">
        <v>130</v>
      </c>
    </row>
    <row r="39" spans="1:8">
      <c r="A39" s="11" t="s">
        <v>134</v>
      </c>
      <c r="H39" s="13" t="s">
        <v>135</v>
      </c>
    </row>
  </sheetData>
  <sortState ref="A7:N24">
    <sortCondition ref="A7:A24"/>
  </sortState>
  <mergeCells count="5">
    <mergeCell ref="A4:F4"/>
    <mergeCell ref="G5:K5"/>
    <mergeCell ref="L5:M5"/>
    <mergeCell ref="A1:M1"/>
    <mergeCell ref="A5:F5"/>
  </mergeCells>
  <pageMargins left="0.54" right="0.38" top="0.4" bottom="0.74803149606299213" header="0.39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workbookViewId="0">
      <selection activeCell="B27" sqref="B27"/>
    </sheetView>
  </sheetViews>
  <sheetFormatPr defaultRowHeight="15.75"/>
  <cols>
    <col min="1" max="2" width="8.7109375" style="62" customWidth="1"/>
    <col min="3" max="3" width="25.85546875" style="63" customWidth="1"/>
    <col min="4" max="5" width="12.7109375" style="62" customWidth="1"/>
    <col min="6" max="6" width="19.85546875" style="62" customWidth="1"/>
    <col min="7" max="8" width="14" style="61" customWidth="1"/>
    <col min="9" max="9" width="14" customWidth="1"/>
    <col min="10" max="13" width="14" style="61" customWidth="1"/>
  </cols>
  <sheetData>
    <row r="1" spans="1:14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14">
      <c r="G2" s="60"/>
    </row>
    <row r="3" spans="1:14">
      <c r="A3" s="64" t="s">
        <v>1</v>
      </c>
      <c r="G3" s="60"/>
      <c r="H3" s="64" t="s">
        <v>2</v>
      </c>
    </row>
    <row r="4" spans="1:14">
      <c r="A4" s="82" t="s">
        <v>113</v>
      </c>
      <c r="B4" s="82"/>
      <c r="C4" s="82"/>
      <c r="D4" s="82"/>
      <c r="E4" s="82"/>
      <c r="F4" s="82"/>
      <c r="G4" s="60"/>
    </row>
    <row r="5" spans="1:14">
      <c r="A5" s="82" t="s">
        <v>114</v>
      </c>
      <c r="B5" s="82"/>
      <c r="C5" s="82"/>
      <c r="D5" s="82"/>
      <c r="E5" s="82"/>
      <c r="F5" s="82"/>
      <c r="G5" s="60"/>
    </row>
    <row r="6" spans="1:14">
      <c r="G6" s="83" t="s">
        <v>110</v>
      </c>
      <c r="H6" s="83"/>
      <c r="I6" s="83"/>
      <c r="J6" s="84" t="s">
        <v>111</v>
      </c>
      <c r="K6" s="84"/>
      <c r="L6" s="84"/>
      <c r="M6" s="84"/>
    </row>
    <row r="7" spans="1:14" ht="31.5">
      <c r="A7" s="7" t="s">
        <v>5</v>
      </c>
      <c r="B7" s="59" t="s">
        <v>6</v>
      </c>
      <c r="C7" s="9" t="s">
        <v>7</v>
      </c>
      <c r="D7" s="9" t="s">
        <v>8</v>
      </c>
      <c r="E7" s="9" t="s">
        <v>9</v>
      </c>
      <c r="F7" s="7" t="s">
        <v>10</v>
      </c>
      <c r="G7" s="9" t="s">
        <v>115</v>
      </c>
      <c r="H7" s="9" t="s">
        <v>116</v>
      </c>
      <c r="I7" s="9" t="s">
        <v>117</v>
      </c>
      <c r="J7" s="9" t="s">
        <v>115</v>
      </c>
      <c r="K7" s="9" t="s">
        <v>116</v>
      </c>
      <c r="L7" s="9" t="s">
        <v>131</v>
      </c>
      <c r="M7" s="9" t="s">
        <v>117</v>
      </c>
      <c r="N7" s="8" t="s">
        <v>124</v>
      </c>
    </row>
    <row r="8" spans="1:14">
      <c r="A8" s="23">
        <v>1</v>
      </c>
      <c r="B8" s="33">
        <v>77</v>
      </c>
      <c r="C8" s="40" t="s">
        <v>42</v>
      </c>
      <c r="D8" s="23" t="s">
        <v>27</v>
      </c>
      <c r="E8" s="23">
        <v>1989</v>
      </c>
      <c r="F8" s="40" t="s">
        <v>21</v>
      </c>
      <c r="G8" s="65">
        <v>1.8009259259259261E-4</v>
      </c>
      <c r="H8" s="65" t="s">
        <v>125</v>
      </c>
      <c r="I8" s="69">
        <f t="shared" ref="I8:I38" si="0">IF(G8&gt;H8,H8,G8)</f>
        <v>1.8009259259259261E-4</v>
      </c>
      <c r="J8" s="65">
        <v>1.3090277777777777E-4</v>
      </c>
      <c r="K8" s="65">
        <v>1.2418981481481482E-4</v>
      </c>
      <c r="L8" s="65">
        <v>1.3275462962962964E-4</v>
      </c>
      <c r="M8" s="69">
        <v>1.2418981481481482E-4</v>
      </c>
      <c r="N8" s="24" t="s">
        <v>27</v>
      </c>
    </row>
    <row r="9" spans="1:14">
      <c r="A9" s="23">
        <v>2</v>
      </c>
      <c r="B9" s="33">
        <v>11</v>
      </c>
      <c r="C9" s="40" t="s">
        <v>47</v>
      </c>
      <c r="D9" s="23" t="s">
        <v>16</v>
      </c>
      <c r="E9" s="23">
        <v>1980</v>
      </c>
      <c r="F9" s="40" t="s">
        <v>45</v>
      </c>
      <c r="G9" s="65">
        <v>1.7129629629629632E-4</v>
      </c>
      <c r="H9" s="65">
        <v>1.3761574074074075E-4</v>
      </c>
      <c r="I9" s="69">
        <f t="shared" si="0"/>
        <v>1.3761574074074075E-4</v>
      </c>
      <c r="J9" s="65">
        <v>1.2430555555555554E-4</v>
      </c>
      <c r="K9" s="65" t="s">
        <v>121</v>
      </c>
      <c r="L9" s="65" t="s">
        <v>121</v>
      </c>
      <c r="M9" s="69">
        <v>1.2430555555555554E-4</v>
      </c>
      <c r="N9" s="24" t="s">
        <v>27</v>
      </c>
    </row>
    <row r="10" spans="1:14">
      <c r="A10" s="23">
        <v>3</v>
      </c>
      <c r="B10" s="33">
        <v>10</v>
      </c>
      <c r="C10" s="40" t="s">
        <v>36</v>
      </c>
      <c r="D10" s="23" t="s">
        <v>37</v>
      </c>
      <c r="E10" s="23">
        <v>1984</v>
      </c>
      <c r="F10" s="40" t="s">
        <v>38</v>
      </c>
      <c r="G10" s="65">
        <v>1.9710648148148148E-4</v>
      </c>
      <c r="H10" s="65">
        <v>1.721064814814815E-4</v>
      </c>
      <c r="I10" s="69">
        <f t="shared" si="0"/>
        <v>1.721064814814815E-4</v>
      </c>
      <c r="J10" s="65">
        <v>1.4375E-4</v>
      </c>
      <c r="K10" s="65">
        <v>1.3090277777777777E-4</v>
      </c>
      <c r="L10" s="65">
        <v>1.3553240740740743E-4</v>
      </c>
      <c r="M10" s="69">
        <v>1.3090277777777777E-4</v>
      </c>
      <c r="N10" s="24">
        <v>1</v>
      </c>
    </row>
    <row r="11" spans="1:14">
      <c r="A11" s="23">
        <v>4</v>
      </c>
      <c r="B11" s="33">
        <v>88</v>
      </c>
      <c r="C11" s="40" t="s">
        <v>118</v>
      </c>
      <c r="D11" s="23" t="s">
        <v>20</v>
      </c>
      <c r="E11" s="23">
        <v>1983</v>
      </c>
      <c r="F11" s="40" t="s">
        <v>21</v>
      </c>
      <c r="G11" s="65">
        <v>1.7280092592592594E-4</v>
      </c>
      <c r="H11" s="65">
        <v>1.3668981481481483E-4</v>
      </c>
      <c r="I11" s="69">
        <f t="shared" si="0"/>
        <v>1.3668981481481483E-4</v>
      </c>
      <c r="J11" s="65" t="s">
        <v>121</v>
      </c>
      <c r="K11" s="65">
        <v>1.4270833333333331E-4</v>
      </c>
      <c r="L11" s="65">
        <v>1.3425925925925926E-4</v>
      </c>
      <c r="M11" s="69">
        <v>1.3425925925925926E-4</v>
      </c>
      <c r="N11" s="24">
        <v>1</v>
      </c>
    </row>
    <row r="12" spans="1:14">
      <c r="A12" s="23">
        <v>5</v>
      </c>
      <c r="B12" s="33">
        <v>39</v>
      </c>
      <c r="C12" s="40" t="s">
        <v>52</v>
      </c>
      <c r="D12" s="23" t="s">
        <v>16</v>
      </c>
      <c r="E12" s="23">
        <v>1993</v>
      </c>
      <c r="F12" s="40" t="s">
        <v>21</v>
      </c>
      <c r="G12" s="65">
        <v>1.8240740740740739E-4</v>
      </c>
      <c r="H12" s="65" t="s">
        <v>125</v>
      </c>
      <c r="I12" s="69">
        <f t="shared" si="0"/>
        <v>1.8240740740740739E-4</v>
      </c>
      <c r="J12" s="65">
        <v>1.5810185185185184E-4</v>
      </c>
      <c r="K12" s="65">
        <v>1.4814814814814815E-4</v>
      </c>
      <c r="L12" s="65">
        <v>1.4074074074074073E-4</v>
      </c>
      <c r="M12" s="69">
        <v>1.4074074074074073E-4</v>
      </c>
      <c r="N12" s="24">
        <v>1</v>
      </c>
    </row>
    <row r="13" spans="1:14">
      <c r="A13" s="23">
        <v>6</v>
      </c>
      <c r="B13" s="33">
        <v>83</v>
      </c>
      <c r="C13" s="40" t="s">
        <v>44</v>
      </c>
      <c r="D13" s="23" t="s">
        <v>16</v>
      </c>
      <c r="E13" s="23">
        <v>1981</v>
      </c>
      <c r="F13" s="40" t="s">
        <v>45</v>
      </c>
      <c r="G13" s="65">
        <v>2.1273148148148147E-4</v>
      </c>
      <c r="H13" s="65">
        <v>1.6203703703703703E-4</v>
      </c>
      <c r="I13" s="69">
        <f t="shared" si="0"/>
        <v>1.6203703703703703E-4</v>
      </c>
      <c r="J13" s="65">
        <v>1.4756944444444445E-4</v>
      </c>
      <c r="K13" s="65" t="s">
        <v>132</v>
      </c>
      <c r="L13" s="65" t="s">
        <v>121</v>
      </c>
      <c r="M13" s="69">
        <v>1.4756944444444445E-4</v>
      </c>
    </row>
    <row r="14" spans="1:14">
      <c r="A14" s="23">
        <v>7</v>
      </c>
      <c r="B14" s="33">
        <v>81</v>
      </c>
      <c r="C14" s="40" t="s">
        <v>33</v>
      </c>
      <c r="D14" s="23" t="s">
        <v>16</v>
      </c>
      <c r="E14" s="23">
        <v>1984</v>
      </c>
      <c r="F14" s="40" t="s">
        <v>17</v>
      </c>
      <c r="G14" s="65">
        <v>2.0891203703703705E-4</v>
      </c>
      <c r="H14" s="65">
        <v>1.719907407407407E-4</v>
      </c>
      <c r="I14" s="69">
        <f t="shared" si="0"/>
        <v>1.719907407407407E-4</v>
      </c>
      <c r="J14" s="65">
        <v>1.5185185185185183E-4</v>
      </c>
      <c r="K14" s="65">
        <v>1.568287037037037E-4</v>
      </c>
      <c r="L14" s="65" t="s">
        <v>121</v>
      </c>
      <c r="M14" s="69">
        <v>1.5185185185185183E-4</v>
      </c>
    </row>
    <row r="15" spans="1:14" s="1" customFormat="1">
      <c r="A15" s="23">
        <v>8</v>
      </c>
      <c r="B15" s="33">
        <v>34</v>
      </c>
      <c r="C15" s="40" t="s">
        <v>25</v>
      </c>
      <c r="D15" s="23" t="s">
        <v>16</v>
      </c>
      <c r="E15" s="23">
        <v>1972</v>
      </c>
      <c r="F15" s="40" t="s">
        <v>21</v>
      </c>
      <c r="G15" s="65">
        <v>1.9884259259259258E-4</v>
      </c>
      <c r="H15" s="65">
        <v>2.0636574074074071E-4</v>
      </c>
      <c r="I15" s="69">
        <f t="shared" si="0"/>
        <v>1.9884259259259258E-4</v>
      </c>
      <c r="J15" s="65" t="s">
        <v>121</v>
      </c>
      <c r="K15" s="65">
        <v>1.7129629629629632E-4</v>
      </c>
      <c r="L15" s="65">
        <v>1.6064814814814815E-4</v>
      </c>
      <c r="M15" s="69">
        <v>1.6064814814814815E-4</v>
      </c>
    </row>
    <row r="16" spans="1:14" s="1" customFormat="1">
      <c r="A16" s="23">
        <v>9</v>
      </c>
      <c r="B16" s="33">
        <v>47</v>
      </c>
      <c r="C16" s="40" t="s">
        <v>31</v>
      </c>
      <c r="D16" s="23">
        <v>1</v>
      </c>
      <c r="E16" s="23">
        <v>1996</v>
      </c>
      <c r="F16" s="40" t="s">
        <v>17</v>
      </c>
      <c r="G16" s="65">
        <v>2.6840277777777778E-4</v>
      </c>
      <c r="H16" s="65">
        <v>1.7696759259259258E-4</v>
      </c>
      <c r="I16" s="69">
        <f t="shared" si="0"/>
        <v>1.7696759259259258E-4</v>
      </c>
      <c r="J16" s="65">
        <v>1.8240740740740739E-4</v>
      </c>
      <c r="K16" s="65" t="s">
        <v>121</v>
      </c>
      <c r="L16" s="65">
        <v>2.0671296296296293E-4</v>
      </c>
      <c r="M16" s="69">
        <v>1.7696759259259258E-4</v>
      </c>
    </row>
    <row r="17" spans="1:13" s="4" customFormat="1">
      <c r="A17" s="23">
        <v>10</v>
      </c>
      <c r="B17" s="33">
        <v>78</v>
      </c>
      <c r="C17" s="40" t="s">
        <v>19</v>
      </c>
      <c r="D17" s="23" t="s">
        <v>20</v>
      </c>
      <c r="E17" s="23">
        <v>1985</v>
      </c>
      <c r="F17" s="40" t="s">
        <v>21</v>
      </c>
      <c r="G17" s="65">
        <v>1.8854166666666664E-4</v>
      </c>
      <c r="H17" s="65" t="s">
        <v>125</v>
      </c>
      <c r="I17" s="69">
        <f t="shared" si="0"/>
        <v>1.8854166666666664E-4</v>
      </c>
      <c r="J17" s="65" t="s">
        <v>121</v>
      </c>
      <c r="K17" s="65">
        <v>1.7812500000000001E-4</v>
      </c>
      <c r="L17" s="65" t="s">
        <v>121</v>
      </c>
      <c r="M17" s="69">
        <v>1.7812500000000001E-4</v>
      </c>
    </row>
    <row r="18" spans="1:13" s="4" customFormat="1">
      <c r="A18" s="23">
        <v>11</v>
      </c>
      <c r="B18" s="33">
        <v>19</v>
      </c>
      <c r="C18" s="40" t="s">
        <v>120</v>
      </c>
      <c r="D18" s="23">
        <v>2</v>
      </c>
      <c r="E18" s="23">
        <v>1991</v>
      </c>
      <c r="F18" s="40" t="s">
        <v>21</v>
      </c>
      <c r="G18" s="65">
        <v>2.4837962962962964E-4</v>
      </c>
      <c r="H18" s="65">
        <v>2.1215277777777777E-4</v>
      </c>
      <c r="I18" s="69">
        <f t="shared" si="0"/>
        <v>2.1215277777777777E-4</v>
      </c>
      <c r="J18" s="65">
        <v>1.8333333333333334E-4</v>
      </c>
      <c r="K18" s="65">
        <v>1.8067129629629629E-4</v>
      </c>
      <c r="L18" s="65" t="s">
        <v>121</v>
      </c>
      <c r="M18" s="69">
        <v>1.8067129629629629E-4</v>
      </c>
    </row>
    <row r="19" spans="1:13" s="1" customFormat="1">
      <c r="A19" s="23">
        <v>12</v>
      </c>
      <c r="B19" s="33">
        <v>55</v>
      </c>
      <c r="C19" s="40" t="s">
        <v>59</v>
      </c>
      <c r="D19" s="23">
        <v>1</v>
      </c>
      <c r="E19" s="23">
        <v>1978</v>
      </c>
      <c r="F19" s="40" t="s">
        <v>60</v>
      </c>
      <c r="G19" s="65">
        <v>2.3182870370370374E-4</v>
      </c>
      <c r="H19" s="65">
        <v>1.8113425925925927E-4</v>
      </c>
      <c r="I19" s="69">
        <f t="shared" si="0"/>
        <v>1.8113425925925927E-4</v>
      </c>
      <c r="J19" s="65" t="s">
        <v>121</v>
      </c>
      <c r="K19" s="65">
        <v>1.9074074074074075E-4</v>
      </c>
      <c r="L19" s="65">
        <v>1.9675925925925926E-4</v>
      </c>
      <c r="M19" s="69">
        <v>1.8113425925925927E-4</v>
      </c>
    </row>
    <row r="20" spans="1:13" s="1" customFormat="1">
      <c r="A20" s="23">
        <v>13</v>
      </c>
      <c r="B20" s="33">
        <v>57</v>
      </c>
      <c r="C20" s="40" t="s">
        <v>66</v>
      </c>
      <c r="D20" s="23">
        <v>3</v>
      </c>
      <c r="E20" s="23">
        <v>1990</v>
      </c>
      <c r="F20" s="40" t="s">
        <v>17</v>
      </c>
      <c r="G20" s="65">
        <v>2.28125E-4</v>
      </c>
      <c r="H20" s="65" t="s">
        <v>121</v>
      </c>
      <c r="I20" s="69">
        <f t="shared" si="0"/>
        <v>2.28125E-4</v>
      </c>
      <c r="J20" s="65">
        <v>1.8969907407407409E-4</v>
      </c>
      <c r="K20" s="65">
        <v>2.5717592592592589E-4</v>
      </c>
      <c r="L20" s="65">
        <v>2.0486111111111109E-4</v>
      </c>
      <c r="M20" s="69">
        <v>1.8969907407407409E-4</v>
      </c>
    </row>
    <row r="21" spans="1:13" s="1" customFormat="1">
      <c r="A21" s="23">
        <v>14</v>
      </c>
      <c r="B21" s="33">
        <v>3</v>
      </c>
      <c r="C21" s="40" t="s">
        <v>55</v>
      </c>
      <c r="D21" s="23">
        <v>1</v>
      </c>
      <c r="E21" s="23">
        <v>1995</v>
      </c>
      <c r="F21" s="40" t="s">
        <v>38</v>
      </c>
      <c r="G21" s="65">
        <v>2.3032407407407409E-4</v>
      </c>
      <c r="H21" s="65">
        <v>1.957175925925926E-4</v>
      </c>
      <c r="I21" s="69">
        <f t="shared" si="0"/>
        <v>1.957175925925926E-4</v>
      </c>
      <c r="J21" s="65">
        <v>2.0312500000000004E-4</v>
      </c>
      <c r="K21" s="65">
        <v>2.0752314814814817E-4</v>
      </c>
      <c r="L21" s="65" t="s">
        <v>121</v>
      </c>
      <c r="M21" s="69">
        <v>1.957175925925926E-4</v>
      </c>
    </row>
    <row r="22" spans="1:13" s="1" customFormat="1">
      <c r="A22" s="23">
        <v>15</v>
      </c>
      <c r="B22" s="33">
        <v>5</v>
      </c>
      <c r="C22" s="40" t="s">
        <v>56</v>
      </c>
      <c r="D22" s="23">
        <v>1</v>
      </c>
      <c r="E22" s="23">
        <v>1986</v>
      </c>
      <c r="F22" s="40" t="s">
        <v>45</v>
      </c>
      <c r="G22" s="65">
        <v>2.8125000000000003E-4</v>
      </c>
      <c r="H22" s="65">
        <v>2.2557870370370367E-4</v>
      </c>
      <c r="I22" s="69">
        <f t="shared" si="0"/>
        <v>2.2557870370370367E-4</v>
      </c>
      <c r="J22" s="65" t="s">
        <v>121</v>
      </c>
      <c r="K22" s="65" t="s">
        <v>121</v>
      </c>
      <c r="L22" s="65">
        <v>1.9884259259259258E-4</v>
      </c>
      <c r="M22" s="69">
        <v>1.9884259259259258E-4</v>
      </c>
    </row>
    <row r="23" spans="1:13" s="1" customFormat="1">
      <c r="A23" s="23">
        <v>16</v>
      </c>
      <c r="B23" s="33">
        <v>15</v>
      </c>
      <c r="C23" s="40" t="s">
        <v>67</v>
      </c>
      <c r="D23" s="23">
        <v>2</v>
      </c>
      <c r="E23" s="23">
        <v>1985</v>
      </c>
      <c r="F23" s="40" t="s">
        <v>68</v>
      </c>
      <c r="G23" s="65">
        <v>2.0509259259259257E-4</v>
      </c>
      <c r="H23" s="65">
        <v>2.3530092592592591E-4</v>
      </c>
      <c r="I23" s="69">
        <f t="shared" si="0"/>
        <v>2.0509259259259257E-4</v>
      </c>
      <c r="J23" s="65" t="s">
        <v>121</v>
      </c>
      <c r="K23" s="65">
        <v>2.439814814814815E-4</v>
      </c>
      <c r="L23" s="65" t="s">
        <v>125</v>
      </c>
      <c r="M23" s="69">
        <v>2.0509259259259257E-4</v>
      </c>
    </row>
    <row r="24" spans="1:13" s="1" customFormat="1">
      <c r="A24" s="23">
        <v>17</v>
      </c>
      <c r="B24" s="33">
        <v>80</v>
      </c>
      <c r="C24" s="40" t="s">
        <v>69</v>
      </c>
      <c r="D24" s="23" t="s">
        <v>27</v>
      </c>
      <c r="E24" s="23">
        <v>1996</v>
      </c>
      <c r="F24" s="40" t="s">
        <v>21</v>
      </c>
      <c r="G24" s="65">
        <v>2.2835648148148151E-4</v>
      </c>
      <c r="H24" s="65">
        <v>2.7453703703703706E-4</v>
      </c>
      <c r="I24" s="69">
        <f t="shared" si="0"/>
        <v>2.2835648148148151E-4</v>
      </c>
      <c r="J24" s="65">
        <v>2.1064814814814815E-4</v>
      </c>
      <c r="K24" s="65">
        <v>2.6585648148148144E-4</v>
      </c>
      <c r="L24" s="65" t="s">
        <v>121</v>
      </c>
      <c r="M24" s="69">
        <v>2.1064814814814815E-4</v>
      </c>
    </row>
    <row r="25" spans="1:13" s="1" customFormat="1">
      <c r="A25" s="23" t="s">
        <v>112</v>
      </c>
      <c r="B25" s="33">
        <v>45</v>
      </c>
      <c r="C25" s="40" t="s">
        <v>73</v>
      </c>
      <c r="D25" s="23">
        <v>1</v>
      </c>
      <c r="E25" s="23">
        <v>1983</v>
      </c>
      <c r="F25" s="40" t="s">
        <v>74</v>
      </c>
      <c r="G25" s="65">
        <v>2.6608796296296293E-4</v>
      </c>
      <c r="H25" s="65">
        <v>2.1307870370370372E-4</v>
      </c>
      <c r="I25" s="69">
        <f t="shared" si="0"/>
        <v>2.1307870370370372E-4</v>
      </c>
      <c r="J25" s="65">
        <v>2.3368055555555558E-4</v>
      </c>
      <c r="K25" s="65">
        <v>2.3877314814814814E-4</v>
      </c>
      <c r="L25" s="65">
        <v>2.3067129629629631E-4</v>
      </c>
      <c r="M25" s="69">
        <v>2.1307870370370372E-4</v>
      </c>
    </row>
    <row r="26" spans="1:13" s="1" customFormat="1" ht="16.5" thickBot="1">
      <c r="A26" s="27">
        <v>18</v>
      </c>
      <c r="B26" s="34">
        <v>93</v>
      </c>
      <c r="C26" s="56" t="s">
        <v>62</v>
      </c>
      <c r="D26" s="27">
        <v>1</v>
      </c>
      <c r="E26" s="27">
        <v>1994</v>
      </c>
      <c r="F26" s="56" t="s">
        <v>21</v>
      </c>
      <c r="G26" s="66">
        <v>2.304398148148148E-4</v>
      </c>
      <c r="H26" s="66" t="s">
        <v>121</v>
      </c>
      <c r="I26" s="70">
        <f t="shared" si="0"/>
        <v>2.304398148148148E-4</v>
      </c>
      <c r="J26" s="74" t="s">
        <v>119</v>
      </c>
      <c r="K26" s="75"/>
      <c r="L26" s="75"/>
      <c r="M26" s="70">
        <f>I26</f>
        <v>2.304398148148148E-4</v>
      </c>
    </row>
    <row r="27" spans="1:13" s="1" customFormat="1">
      <c r="A27" s="29">
        <v>19</v>
      </c>
      <c r="B27" s="22">
        <v>66</v>
      </c>
      <c r="C27" s="55" t="s">
        <v>65</v>
      </c>
      <c r="D27" s="29">
        <v>1</v>
      </c>
      <c r="E27" s="29">
        <v>1988</v>
      </c>
      <c r="F27" s="55" t="s">
        <v>45</v>
      </c>
      <c r="G27" s="67">
        <v>2.5520833333333336E-4</v>
      </c>
      <c r="H27" s="67">
        <v>2.5775462962962964E-4</v>
      </c>
      <c r="I27" s="71">
        <f t="shared" si="0"/>
        <v>2.5520833333333336E-4</v>
      </c>
    </row>
    <row r="28" spans="1:13" s="1" customFormat="1">
      <c r="A28" s="29">
        <v>20</v>
      </c>
      <c r="B28" s="33">
        <v>16</v>
      </c>
      <c r="C28" s="40" t="s">
        <v>75</v>
      </c>
      <c r="D28" s="23">
        <v>2</v>
      </c>
      <c r="E28" s="23">
        <v>1998</v>
      </c>
      <c r="F28" s="40" t="s">
        <v>21</v>
      </c>
      <c r="G28" s="65">
        <v>2.7303240740740744E-4</v>
      </c>
      <c r="H28" s="65" t="s">
        <v>122</v>
      </c>
      <c r="I28" s="69">
        <f t="shared" si="0"/>
        <v>2.7303240740740744E-4</v>
      </c>
    </row>
    <row r="29" spans="1:13" s="1" customFormat="1">
      <c r="A29" s="23">
        <v>21</v>
      </c>
      <c r="B29" s="33">
        <v>30</v>
      </c>
      <c r="C29" s="40" t="s">
        <v>40</v>
      </c>
      <c r="D29" s="23">
        <v>1</v>
      </c>
      <c r="E29" s="23">
        <v>1982</v>
      </c>
      <c r="F29" s="40" t="s">
        <v>21</v>
      </c>
      <c r="G29" s="65">
        <v>2.7337962962962966E-4</v>
      </c>
      <c r="H29" s="65">
        <v>3.0833333333333337E-4</v>
      </c>
      <c r="I29" s="69">
        <f t="shared" si="0"/>
        <v>2.7337962962962966E-4</v>
      </c>
    </row>
    <row r="30" spans="1:13" s="1" customFormat="1">
      <c r="A30" s="29">
        <v>22</v>
      </c>
      <c r="B30" s="33">
        <v>48</v>
      </c>
      <c r="C30" s="40" t="s">
        <v>70</v>
      </c>
      <c r="D30" s="23">
        <v>2</v>
      </c>
      <c r="E30" s="23">
        <v>1997</v>
      </c>
      <c r="F30" s="40" t="s">
        <v>38</v>
      </c>
      <c r="G30" s="65">
        <v>2.8900462962962962E-4</v>
      </c>
      <c r="H30" s="65" t="s">
        <v>121</v>
      </c>
      <c r="I30" s="69">
        <f t="shared" si="0"/>
        <v>2.8900462962962962E-4</v>
      </c>
    </row>
    <row r="31" spans="1:13" s="1" customFormat="1">
      <c r="A31" s="23" t="s">
        <v>112</v>
      </c>
      <c r="B31" s="33">
        <v>89</v>
      </c>
      <c r="C31" s="40" t="s">
        <v>76</v>
      </c>
      <c r="D31" s="23">
        <v>1</v>
      </c>
      <c r="E31" s="23">
        <v>1987</v>
      </c>
      <c r="F31" s="40" t="s">
        <v>74</v>
      </c>
      <c r="G31" s="65">
        <v>4.7858796296296299E-4</v>
      </c>
      <c r="H31" s="65">
        <v>3.0601851851851856E-4</v>
      </c>
      <c r="I31" s="69">
        <f t="shared" si="0"/>
        <v>3.0601851851851856E-4</v>
      </c>
    </row>
    <row r="32" spans="1:13" s="1" customFormat="1">
      <c r="A32" s="23">
        <v>23</v>
      </c>
      <c r="B32" s="33">
        <v>7</v>
      </c>
      <c r="C32" s="40" t="s">
        <v>64</v>
      </c>
      <c r="D32" s="23">
        <v>2</v>
      </c>
      <c r="E32" s="23">
        <v>1989</v>
      </c>
      <c r="F32" s="40" t="s">
        <v>21</v>
      </c>
      <c r="G32" s="65">
        <v>3.2974537037037038E-4</v>
      </c>
      <c r="H32" s="65" t="s">
        <v>121</v>
      </c>
      <c r="I32" s="69">
        <f t="shared" si="0"/>
        <v>3.2974537037037038E-4</v>
      </c>
    </row>
    <row r="33" spans="1:9" s="1" customFormat="1">
      <c r="A33" s="23" t="s">
        <v>112</v>
      </c>
      <c r="B33" s="33">
        <v>56</v>
      </c>
      <c r="C33" s="40" t="s">
        <v>78</v>
      </c>
      <c r="D33" s="23">
        <v>1</v>
      </c>
      <c r="E33" s="23">
        <v>1989</v>
      </c>
      <c r="F33" s="40" t="s">
        <v>74</v>
      </c>
      <c r="G33" s="65" t="s">
        <v>121</v>
      </c>
      <c r="H33" s="65">
        <v>3.4189814814814819E-4</v>
      </c>
      <c r="I33" s="69">
        <f t="shared" si="0"/>
        <v>3.4189814814814819E-4</v>
      </c>
    </row>
    <row r="34" spans="1:9" s="4" customFormat="1">
      <c r="A34" s="23">
        <v>24</v>
      </c>
      <c r="B34" s="33">
        <v>2</v>
      </c>
      <c r="C34" s="40" t="s">
        <v>57</v>
      </c>
      <c r="D34" s="23">
        <v>3</v>
      </c>
      <c r="E34" s="23">
        <v>1991</v>
      </c>
      <c r="F34" s="40" t="s">
        <v>58</v>
      </c>
      <c r="G34" s="65">
        <v>4.5891203703703697E-4</v>
      </c>
      <c r="H34" s="65">
        <v>3.4224537037037036E-4</v>
      </c>
      <c r="I34" s="69">
        <f t="shared" si="0"/>
        <v>3.4224537037037036E-4</v>
      </c>
    </row>
    <row r="35" spans="1:9" s="1" customFormat="1">
      <c r="A35" s="23">
        <v>25</v>
      </c>
      <c r="B35" s="33">
        <v>73</v>
      </c>
      <c r="C35" s="40" t="s">
        <v>123</v>
      </c>
      <c r="D35" s="23">
        <v>1</v>
      </c>
      <c r="E35" s="23">
        <v>1959</v>
      </c>
      <c r="F35" s="40" t="s">
        <v>21</v>
      </c>
      <c r="G35" s="65">
        <v>3.4907407407407413E-4</v>
      </c>
      <c r="H35" s="65" t="s">
        <v>121</v>
      </c>
      <c r="I35" s="69">
        <f t="shared" si="0"/>
        <v>3.4907407407407413E-4</v>
      </c>
    </row>
    <row r="36" spans="1:9" s="1" customFormat="1">
      <c r="A36" s="23">
        <v>26</v>
      </c>
      <c r="B36" s="33">
        <v>65</v>
      </c>
      <c r="C36" s="40" t="s">
        <v>28</v>
      </c>
      <c r="D36" s="23" t="s">
        <v>27</v>
      </c>
      <c r="E36" s="23">
        <v>1987</v>
      </c>
      <c r="F36" s="40" t="s">
        <v>23</v>
      </c>
      <c r="G36" s="65" t="s">
        <v>121</v>
      </c>
      <c r="H36" s="65">
        <v>3.6469907407407409E-4</v>
      </c>
      <c r="I36" s="69">
        <f t="shared" si="0"/>
        <v>3.6469907407407409E-4</v>
      </c>
    </row>
    <row r="37" spans="1:9" s="1" customFormat="1">
      <c r="A37" s="23">
        <v>27</v>
      </c>
      <c r="B37" s="33">
        <v>52</v>
      </c>
      <c r="C37" s="40" t="s">
        <v>63</v>
      </c>
      <c r="D37" s="23">
        <v>2</v>
      </c>
      <c r="E37" s="23">
        <v>1996</v>
      </c>
      <c r="F37" s="40" t="s">
        <v>17</v>
      </c>
      <c r="G37" s="65">
        <v>3.9930555555555552E-4</v>
      </c>
      <c r="H37" s="65" t="s">
        <v>121</v>
      </c>
      <c r="I37" s="69">
        <f t="shared" si="0"/>
        <v>3.9930555555555552E-4</v>
      </c>
    </row>
    <row r="38" spans="1:9" s="1" customFormat="1">
      <c r="A38" s="23">
        <v>28</v>
      </c>
      <c r="B38" s="33">
        <v>25</v>
      </c>
      <c r="C38" s="40" t="s">
        <v>15</v>
      </c>
      <c r="D38" s="23" t="s">
        <v>16</v>
      </c>
      <c r="E38" s="23">
        <v>1983</v>
      </c>
      <c r="F38" s="40" t="s">
        <v>17</v>
      </c>
      <c r="G38" s="65" t="s">
        <v>121</v>
      </c>
      <c r="H38" s="65" t="s">
        <v>121</v>
      </c>
      <c r="I38" s="69" t="str">
        <f t="shared" si="0"/>
        <v>срыв</v>
      </c>
    </row>
    <row r="39" spans="1:9" s="1" customFormat="1">
      <c r="A39" s="23"/>
      <c r="B39" s="33">
        <v>23</v>
      </c>
      <c r="C39" s="40" t="s">
        <v>61</v>
      </c>
      <c r="D39" s="23">
        <v>2</v>
      </c>
      <c r="E39" s="23">
        <v>1988</v>
      </c>
      <c r="F39" s="40" t="s">
        <v>21</v>
      </c>
      <c r="G39" s="65" t="s">
        <v>119</v>
      </c>
      <c r="H39" s="65"/>
      <c r="I39" s="69" t="s">
        <v>119</v>
      </c>
    </row>
    <row r="40" spans="1:9" s="1" customFormat="1">
      <c r="A40" s="23"/>
      <c r="B40" s="33">
        <v>14</v>
      </c>
      <c r="C40" s="40" t="s">
        <v>77</v>
      </c>
      <c r="D40" s="23">
        <v>3</v>
      </c>
      <c r="E40" s="23">
        <v>1995</v>
      </c>
      <c r="F40" s="40" t="s">
        <v>21</v>
      </c>
      <c r="G40" s="68" t="s">
        <v>119</v>
      </c>
      <c r="H40" s="68"/>
      <c r="I40" s="72" t="s">
        <v>119</v>
      </c>
    </row>
    <row r="41" spans="1:9">
      <c r="A41" s="23"/>
      <c r="B41" s="33">
        <v>69</v>
      </c>
      <c r="C41" s="40" t="s">
        <v>29</v>
      </c>
      <c r="D41" s="23" t="s">
        <v>20</v>
      </c>
      <c r="E41" s="23">
        <v>1966</v>
      </c>
      <c r="F41" s="40" t="s">
        <v>30</v>
      </c>
      <c r="G41" s="65" t="s">
        <v>119</v>
      </c>
      <c r="H41" s="65"/>
      <c r="I41" s="69" t="s">
        <v>119</v>
      </c>
    </row>
    <row r="42" spans="1:9">
      <c r="C42" s="73"/>
    </row>
    <row r="43" spans="1:9" s="1" customFormat="1">
      <c r="A43" s="11" t="s">
        <v>79</v>
      </c>
      <c r="B43" s="3"/>
      <c r="H43" s="1" t="s">
        <v>80</v>
      </c>
    </row>
    <row r="44" spans="1:9" s="1" customFormat="1" ht="9.75" customHeight="1">
      <c r="A44" s="11"/>
      <c r="B44" s="3"/>
      <c r="C44" s="4"/>
      <c r="D44" s="2"/>
      <c r="E44" s="2"/>
      <c r="H44" s="2"/>
    </row>
    <row r="45" spans="1:9" s="1" customFormat="1">
      <c r="A45" s="11" t="s">
        <v>128</v>
      </c>
      <c r="B45" s="3"/>
      <c r="C45" s="4"/>
      <c r="D45" s="2"/>
      <c r="E45" s="2"/>
      <c r="H45" s="11" t="s">
        <v>133</v>
      </c>
    </row>
    <row r="46" spans="1:9" s="1" customFormat="1" ht="12.75" customHeight="1">
      <c r="A46" s="2"/>
      <c r="B46" s="3"/>
      <c r="C46" s="4"/>
      <c r="D46" s="2"/>
      <c r="E46" s="2"/>
      <c r="F46" s="2"/>
    </row>
    <row r="47" spans="1:9" s="1" customFormat="1">
      <c r="A47" s="11" t="s">
        <v>129</v>
      </c>
      <c r="B47" s="3"/>
      <c r="C47" s="4"/>
      <c r="D47" s="2"/>
      <c r="E47" s="2"/>
      <c r="F47" s="2"/>
      <c r="H47" s="1" t="s">
        <v>130</v>
      </c>
    </row>
    <row r="48" spans="1:9" s="1" customFormat="1">
      <c r="A48" s="2"/>
      <c r="B48" s="62"/>
      <c r="C48" s="63"/>
      <c r="D48" s="62"/>
      <c r="E48" s="62"/>
      <c r="F48" s="62"/>
    </row>
    <row r="49" spans="1:11" s="1" customFormat="1">
      <c r="A49" s="11" t="s">
        <v>134</v>
      </c>
      <c r="B49" s="3"/>
      <c r="C49" s="4"/>
      <c r="D49" s="2"/>
      <c r="E49" s="2"/>
      <c r="F49" s="2"/>
      <c r="G49" s="12"/>
      <c r="H49" s="13" t="s">
        <v>135</v>
      </c>
      <c r="J49" s="13"/>
      <c r="K49" s="14"/>
    </row>
  </sheetData>
  <sortState ref="A8:M25">
    <sortCondition ref="A8:A25"/>
  </sortState>
  <mergeCells count="5">
    <mergeCell ref="A4:F4"/>
    <mergeCell ref="G6:I6"/>
    <mergeCell ref="A1:I1"/>
    <mergeCell ref="A5:F5"/>
    <mergeCell ref="J6:M6"/>
  </mergeCells>
  <pageMargins left="0.70866141732283472" right="0.70866141732283472" top="0.31496062992125984" bottom="0.3937007874015748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zoomScale="85" zoomScaleNormal="85" workbookViewId="0">
      <selection activeCell="G11" sqref="G11"/>
    </sheetView>
  </sheetViews>
  <sheetFormatPr defaultRowHeight="15.75"/>
  <cols>
    <col min="1" max="1" width="7.140625" style="62" customWidth="1"/>
    <col min="2" max="2" width="8.5703125" style="62" customWidth="1"/>
    <col min="3" max="3" width="27.42578125" style="63" customWidth="1"/>
    <col min="4" max="4" width="10" style="62" customWidth="1"/>
    <col min="5" max="5" width="11.7109375" style="62" customWidth="1"/>
    <col min="6" max="6" width="14" style="62" customWidth="1"/>
    <col min="7" max="13" width="14.5703125" style="61" customWidth="1"/>
  </cols>
  <sheetData>
    <row r="1" spans="1:14" ht="15" customHeight="1">
      <c r="A1" s="57"/>
      <c r="B1" s="57" t="s">
        <v>0</v>
      </c>
      <c r="C1" s="57"/>
      <c r="D1" s="57"/>
      <c r="E1" s="57"/>
      <c r="F1" s="57"/>
      <c r="G1" s="60"/>
    </row>
    <row r="2" spans="1:14">
      <c r="G2" s="60"/>
    </row>
    <row r="3" spans="1:14">
      <c r="A3" s="64" t="s">
        <v>1</v>
      </c>
      <c r="F3" s="64" t="s">
        <v>2</v>
      </c>
      <c r="G3" s="60"/>
    </row>
    <row r="4" spans="1:14">
      <c r="A4" s="82" t="s">
        <v>113</v>
      </c>
      <c r="B4" s="82"/>
      <c r="C4" s="82"/>
      <c r="D4" s="82"/>
      <c r="E4" s="82"/>
      <c r="F4" s="82"/>
      <c r="G4" s="60"/>
    </row>
    <row r="5" spans="1:14">
      <c r="A5" s="85" t="s">
        <v>82</v>
      </c>
      <c r="B5" s="85"/>
      <c r="C5" s="85"/>
      <c r="D5" s="85"/>
      <c r="E5" s="85"/>
      <c r="F5" s="85"/>
      <c r="G5" s="84" t="s">
        <v>110</v>
      </c>
      <c r="H5" s="84"/>
      <c r="I5" s="84"/>
      <c r="J5" s="84" t="s">
        <v>111</v>
      </c>
      <c r="K5" s="84"/>
      <c r="L5" s="84"/>
      <c r="M5" s="84"/>
    </row>
    <row r="6" spans="1:14" ht="30" customHeight="1">
      <c r="A6" s="7" t="s">
        <v>5</v>
      </c>
      <c r="B6" s="59" t="s">
        <v>6</v>
      </c>
      <c r="C6" s="9" t="s">
        <v>7</v>
      </c>
      <c r="D6" s="9" t="s">
        <v>8</v>
      </c>
      <c r="E6" s="9" t="s">
        <v>9</v>
      </c>
      <c r="F6" s="7" t="s">
        <v>10</v>
      </c>
      <c r="G6" s="9" t="s">
        <v>115</v>
      </c>
      <c r="H6" s="9" t="s">
        <v>116</v>
      </c>
      <c r="I6" s="9" t="s">
        <v>117</v>
      </c>
      <c r="J6" s="9" t="s">
        <v>115</v>
      </c>
      <c r="K6" s="9" t="s">
        <v>116</v>
      </c>
      <c r="L6" s="9" t="s">
        <v>131</v>
      </c>
      <c r="M6" s="9" t="s">
        <v>117</v>
      </c>
      <c r="N6" s="8" t="s">
        <v>124</v>
      </c>
    </row>
    <row r="7" spans="1:14" ht="27.75" customHeight="1">
      <c r="A7" s="23">
        <v>1</v>
      </c>
      <c r="B7" s="33">
        <v>12</v>
      </c>
      <c r="C7" s="40" t="s">
        <v>84</v>
      </c>
      <c r="D7" s="23" t="s">
        <v>37</v>
      </c>
      <c r="E7" s="23">
        <v>1987</v>
      </c>
      <c r="F7" s="40" t="s">
        <v>21</v>
      </c>
      <c r="G7" s="65">
        <v>3.1863425925925928E-4</v>
      </c>
      <c r="H7" s="65">
        <v>2.4432870370370369E-4</v>
      </c>
      <c r="I7" s="69">
        <f t="shared" ref="I7:I27" si="0">IF(G7&gt;H7,H7,G7)</f>
        <v>2.4432870370370369E-4</v>
      </c>
      <c r="J7" s="65">
        <v>2.1597222222222222E-4</v>
      </c>
      <c r="K7" s="65">
        <v>2.0405092592592591E-4</v>
      </c>
      <c r="L7" s="65">
        <v>1.9108796296296297E-4</v>
      </c>
      <c r="M7" s="69">
        <v>1.9108796296296297E-4</v>
      </c>
      <c r="N7" s="24" t="s">
        <v>27</v>
      </c>
    </row>
    <row r="8" spans="1:14" ht="27.75" customHeight="1">
      <c r="A8" s="24">
        <v>2</v>
      </c>
      <c r="B8" s="33">
        <v>70</v>
      </c>
      <c r="C8" s="40" t="s">
        <v>93</v>
      </c>
      <c r="D8" s="23" t="s">
        <v>27</v>
      </c>
      <c r="E8" s="23">
        <v>1994</v>
      </c>
      <c r="F8" s="40" t="s">
        <v>21</v>
      </c>
      <c r="G8" s="65">
        <v>2.6666666666666668E-4</v>
      </c>
      <c r="H8" s="65">
        <v>2.269675925925926E-4</v>
      </c>
      <c r="I8" s="69">
        <f t="shared" si="0"/>
        <v>2.269675925925926E-4</v>
      </c>
      <c r="J8" s="65">
        <v>2.0810185185185187E-4</v>
      </c>
      <c r="K8" s="65">
        <v>2.0706018518518521E-4</v>
      </c>
      <c r="L8" s="65">
        <v>1.9293981481481484E-4</v>
      </c>
      <c r="M8" s="69">
        <v>1.9293981481481484E-4</v>
      </c>
      <c r="N8" s="24" t="s">
        <v>27</v>
      </c>
    </row>
    <row r="9" spans="1:14" ht="27.75" customHeight="1">
      <c r="A9" s="24">
        <v>3</v>
      </c>
      <c r="B9" s="33">
        <v>91</v>
      </c>
      <c r="C9" s="40" t="s">
        <v>127</v>
      </c>
      <c r="D9" s="23" t="s">
        <v>16</v>
      </c>
      <c r="E9" s="23">
        <v>1982</v>
      </c>
      <c r="F9" s="40" t="s">
        <v>45</v>
      </c>
      <c r="G9" s="65">
        <v>2.4548611111111114E-4</v>
      </c>
      <c r="H9" s="65" t="s">
        <v>119</v>
      </c>
      <c r="I9" s="69">
        <f t="shared" si="0"/>
        <v>2.4548611111111114E-4</v>
      </c>
      <c r="J9" s="65">
        <v>2.0347222222222221E-4</v>
      </c>
      <c r="K9" s="65">
        <v>2.0787037037037039E-4</v>
      </c>
      <c r="L9" s="65">
        <v>2.0532407407407405E-4</v>
      </c>
      <c r="M9" s="69">
        <v>2.0347222222222221E-4</v>
      </c>
      <c r="N9" s="24">
        <v>1</v>
      </c>
    </row>
    <row r="10" spans="1:14" s="4" customFormat="1" ht="27.75" customHeight="1">
      <c r="A10" s="24">
        <v>4</v>
      </c>
      <c r="B10" s="33">
        <v>93</v>
      </c>
      <c r="C10" s="40" t="s">
        <v>90</v>
      </c>
      <c r="D10" s="23" t="s">
        <v>27</v>
      </c>
      <c r="E10" s="23">
        <v>1990</v>
      </c>
      <c r="F10" s="40" t="s">
        <v>21</v>
      </c>
      <c r="G10" s="65">
        <v>3.5902777777777777E-4</v>
      </c>
      <c r="H10" s="65">
        <v>2.6585648148148144E-4</v>
      </c>
      <c r="I10" s="69">
        <f t="shared" si="0"/>
        <v>2.6585648148148144E-4</v>
      </c>
      <c r="J10" s="65">
        <v>2.1828703703703702E-4</v>
      </c>
      <c r="K10" s="65">
        <v>2.1226851851851851E-4</v>
      </c>
      <c r="L10" s="65">
        <v>2.146990740740741E-4</v>
      </c>
      <c r="M10" s="69">
        <v>2.1226851851851851E-4</v>
      </c>
      <c r="N10" s="24">
        <v>1</v>
      </c>
    </row>
    <row r="11" spans="1:14" s="4" customFormat="1" ht="27.75" customHeight="1">
      <c r="A11" s="24">
        <v>5</v>
      </c>
      <c r="B11" s="33">
        <v>79</v>
      </c>
      <c r="C11" s="40" t="s">
        <v>85</v>
      </c>
      <c r="D11" s="23" t="s">
        <v>20</v>
      </c>
      <c r="E11" s="23">
        <v>1981</v>
      </c>
      <c r="F11" s="40" t="s">
        <v>21</v>
      </c>
      <c r="G11" s="65">
        <v>2.6874999999999995E-4</v>
      </c>
      <c r="H11" s="65">
        <v>2.3599537037037035E-4</v>
      </c>
      <c r="I11" s="69">
        <f t="shared" si="0"/>
        <v>2.3599537037037035E-4</v>
      </c>
      <c r="J11" s="65">
        <v>2.5034722222222223E-4</v>
      </c>
      <c r="K11" s="65">
        <v>2.1828703703703702E-4</v>
      </c>
      <c r="L11" s="65">
        <v>2.1307870370370372E-4</v>
      </c>
      <c r="M11" s="69">
        <v>2.1307870370370372E-4</v>
      </c>
      <c r="N11" s="24">
        <v>1</v>
      </c>
    </row>
    <row r="12" spans="1:14" s="1" customFormat="1" ht="27.75" customHeight="1">
      <c r="A12" s="24">
        <v>6</v>
      </c>
      <c r="B12" s="33">
        <v>57</v>
      </c>
      <c r="C12" s="40" t="s">
        <v>87</v>
      </c>
      <c r="D12" s="23" t="s">
        <v>16</v>
      </c>
      <c r="E12" s="23">
        <v>1969</v>
      </c>
      <c r="F12" s="40" t="s">
        <v>21</v>
      </c>
      <c r="G12" s="65">
        <v>2.3657407407407408E-4</v>
      </c>
      <c r="H12" s="65">
        <v>2.1481481481481479E-4</v>
      </c>
      <c r="I12" s="69">
        <f t="shared" si="0"/>
        <v>2.1481481481481479E-4</v>
      </c>
      <c r="J12" s="65">
        <v>2.2442129629629627E-4</v>
      </c>
      <c r="K12" s="65">
        <v>2.4548611111111114E-4</v>
      </c>
      <c r="L12" s="65">
        <v>2.3090277777777776E-4</v>
      </c>
      <c r="M12" s="69">
        <v>2.1481481481481479E-4</v>
      </c>
    </row>
    <row r="13" spans="1:14" s="1" customFormat="1" ht="27.75" customHeight="1">
      <c r="A13" s="24">
        <v>7</v>
      </c>
      <c r="B13" s="33">
        <v>61</v>
      </c>
      <c r="C13" s="40" t="s">
        <v>126</v>
      </c>
      <c r="D13" s="23" t="s">
        <v>16</v>
      </c>
      <c r="E13" s="23">
        <v>1984</v>
      </c>
      <c r="F13" s="40" t="s">
        <v>21</v>
      </c>
      <c r="G13" s="65">
        <v>2.821759259259259E-4</v>
      </c>
      <c r="H13" s="65">
        <v>2.1863425925925926E-4</v>
      </c>
      <c r="I13" s="69">
        <f t="shared" si="0"/>
        <v>2.1863425925925926E-4</v>
      </c>
      <c r="J13" s="65">
        <v>2.5636574074074071E-4</v>
      </c>
      <c r="K13" s="65">
        <v>2.4432870370370369E-4</v>
      </c>
      <c r="L13" s="65" t="s">
        <v>121</v>
      </c>
      <c r="M13" s="69">
        <v>2.1863425925925926E-4</v>
      </c>
    </row>
    <row r="14" spans="1:14" s="1" customFormat="1" ht="27.75" customHeight="1">
      <c r="A14" s="24">
        <v>8</v>
      </c>
      <c r="B14" s="33">
        <v>54</v>
      </c>
      <c r="C14" s="40" t="s">
        <v>91</v>
      </c>
      <c r="D14" s="23" t="s">
        <v>27</v>
      </c>
      <c r="E14" s="23">
        <v>1995</v>
      </c>
      <c r="F14" s="40" t="s">
        <v>21</v>
      </c>
      <c r="G14" s="65">
        <v>2.6874999999999995E-4</v>
      </c>
      <c r="H14" s="65" t="s">
        <v>121</v>
      </c>
      <c r="I14" s="69">
        <f t="shared" si="0"/>
        <v>2.6874999999999995E-4</v>
      </c>
      <c r="J14" s="65">
        <v>2.5729166666666668E-4</v>
      </c>
      <c r="K14" s="65" t="s">
        <v>121</v>
      </c>
      <c r="L14" s="65">
        <v>2.8819444444444444E-4</v>
      </c>
      <c r="M14" s="69">
        <v>2.5729166666666668E-4</v>
      </c>
    </row>
    <row r="15" spans="1:14" s="1" customFormat="1" ht="27.75" customHeight="1">
      <c r="A15" s="24">
        <v>9</v>
      </c>
      <c r="B15" s="33">
        <v>73</v>
      </c>
      <c r="C15" s="40" t="s">
        <v>88</v>
      </c>
      <c r="D15" s="23" t="s">
        <v>16</v>
      </c>
      <c r="E15" s="23">
        <v>1988</v>
      </c>
      <c r="F15" s="40" t="s">
        <v>30</v>
      </c>
      <c r="G15" s="65">
        <v>3.1932870370370367E-4</v>
      </c>
      <c r="H15" s="65">
        <v>2.7083333333333332E-4</v>
      </c>
      <c r="I15" s="69">
        <f t="shared" si="0"/>
        <v>2.7083333333333332E-4</v>
      </c>
      <c r="J15" s="65">
        <v>2.6064814814814814E-4</v>
      </c>
      <c r="K15" s="65">
        <v>2.6840277777777778E-4</v>
      </c>
      <c r="L15" s="65">
        <v>3.5833333333333333E-4</v>
      </c>
      <c r="M15" s="69">
        <v>2.6064814814814814E-4</v>
      </c>
    </row>
    <row r="16" spans="1:14" s="1" customFormat="1" ht="27.75" customHeight="1">
      <c r="A16" s="24">
        <v>10</v>
      </c>
      <c r="B16" s="33">
        <v>71</v>
      </c>
      <c r="C16" s="40" t="s">
        <v>97</v>
      </c>
      <c r="D16" s="23">
        <v>2</v>
      </c>
      <c r="E16" s="23">
        <v>1996</v>
      </c>
      <c r="F16" s="40" t="s">
        <v>21</v>
      </c>
      <c r="G16" s="65">
        <v>6.3344907407407404E-4</v>
      </c>
      <c r="H16" s="65">
        <v>4.3402777777777775E-4</v>
      </c>
      <c r="I16" s="69">
        <f t="shared" si="0"/>
        <v>4.3402777777777775E-4</v>
      </c>
      <c r="J16" s="65">
        <v>3.6481481481481478E-4</v>
      </c>
      <c r="K16" s="65">
        <v>3.3368055555555554E-4</v>
      </c>
      <c r="L16" s="65">
        <v>2.9618055555555555E-4</v>
      </c>
      <c r="M16" s="69">
        <v>2.9618055555555555E-4</v>
      </c>
    </row>
    <row r="17" spans="1:13" s="1" customFormat="1" ht="27.75" customHeight="1">
      <c r="A17" s="24">
        <v>11</v>
      </c>
      <c r="B17" s="33">
        <v>76</v>
      </c>
      <c r="C17" s="40" t="s">
        <v>98</v>
      </c>
      <c r="D17" s="23" t="s">
        <v>27</v>
      </c>
      <c r="E17" s="23">
        <v>1989</v>
      </c>
      <c r="F17" s="40" t="s">
        <v>45</v>
      </c>
      <c r="G17" s="65" t="s">
        <v>121</v>
      </c>
      <c r="H17" s="65">
        <v>6.4907407407407405E-4</v>
      </c>
      <c r="I17" s="69">
        <f t="shared" si="0"/>
        <v>6.4907407407407405E-4</v>
      </c>
      <c r="J17" s="65">
        <v>4.21875E-4</v>
      </c>
      <c r="K17" s="65">
        <v>3.5729166666666673E-4</v>
      </c>
      <c r="L17" s="65">
        <v>3.3645833333333336E-4</v>
      </c>
      <c r="M17" s="69">
        <v>3.3645833333333336E-4</v>
      </c>
    </row>
    <row r="18" spans="1:13" s="1" customFormat="1" ht="27.75" customHeight="1">
      <c r="A18" s="24">
        <v>12</v>
      </c>
      <c r="B18" s="33">
        <v>24</v>
      </c>
      <c r="C18" s="40" t="s">
        <v>92</v>
      </c>
      <c r="D18" s="23" t="s">
        <v>27</v>
      </c>
      <c r="E18" s="23">
        <v>1986</v>
      </c>
      <c r="F18" s="40" t="s">
        <v>23</v>
      </c>
      <c r="G18" s="65">
        <v>4.4502314814814817E-4</v>
      </c>
      <c r="H18" s="65" t="s">
        <v>119</v>
      </c>
      <c r="I18" s="69">
        <f t="shared" si="0"/>
        <v>4.4502314814814817E-4</v>
      </c>
      <c r="J18" s="65" t="s">
        <v>121</v>
      </c>
      <c r="K18" s="65" t="s">
        <v>121</v>
      </c>
      <c r="L18" s="65">
        <v>4.0787037037037045E-4</v>
      </c>
      <c r="M18" s="69">
        <v>4.0787037037037045E-4</v>
      </c>
    </row>
    <row r="19" spans="1:13" s="1" customFormat="1" ht="27.75" customHeight="1">
      <c r="A19" s="24">
        <v>13</v>
      </c>
      <c r="B19" s="33">
        <v>59</v>
      </c>
      <c r="C19" s="40" t="s">
        <v>102</v>
      </c>
      <c r="D19" s="23">
        <v>1</v>
      </c>
      <c r="E19" s="23">
        <v>1995</v>
      </c>
      <c r="F19" s="40" t="s">
        <v>21</v>
      </c>
      <c r="G19" s="65" t="s">
        <v>121</v>
      </c>
      <c r="H19" s="65">
        <v>4.9259259259259265E-4</v>
      </c>
      <c r="I19" s="69">
        <f t="shared" si="0"/>
        <v>4.9259259259259265E-4</v>
      </c>
      <c r="J19" s="65">
        <v>4.8043981481481478E-4</v>
      </c>
      <c r="K19" s="65">
        <v>4.9687500000000003E-4</v>
      </c>
      <c r="L19" s="65">
        <v>5.0173611111111111E-4</v>
      </c>
      <c r="M19" s="69">
        <v>4.8043981481481478E-4</v>
      </c>
    </row>
    <row r="20" spans="1:13" s="1" customFormat="1" ht="27.75" customHeight="1">
      <c r="A20" s="24">
        <v>14</v>
      </c>
      <c r="B20" s="33">
        <v>84</v>
      </c>
      <c r="C20" s="40" t="s">
        <v>105</v>
      </c>
      <c r="D20" s="23">
        <v>3</v>
      </c>
      <c r="E20" s="23">
        <v>1991</v>
      </c>
      <c r="F20" s="40" t="s">
        <v>21</v>
      </c>
      <c r="G20" s="65">
        <v>9.6516203703703694E-4</v>
      </c>
      <c r="H20" s="65" t="s">
        <v>121</v>
      </c>
      <c r="I20" s="69">
        <f t="shared" si="0"/>
        <v>9.6516203703703694E-4</v>
      </c>
      <c r="J20" s="65">
        <v>5.8287037037037042E-4</v>
      </c>
      <c r="K20" s="65" t="s">
        <v>121</v>
      </c>
      <c r="L20" s="65">
        <v>4.9733796296296299E-4</v>
      </c>
      <c r="M20" s="69">
        <v>4.9733796296296299E-4</v>
      </c>
    </row>
    <row r="21" spans="1:13" s="1" customFormat="1" ht="27.75" customHeight="1">
      <c r="A21" s="24">
        <v>15</v>
      </c>
      <c r="B21" s="33">
        <v>74</v>
      </c>
      <c r="C21" s="40" t="s">
        <v>83</v>
      </c>
      <c r="D21" s="23" t="s">
        <v>16</v>
      </c>
      <c r="E21" s="23">
        <v>1977</v>
      </c>
      <c r="F21" s="40" t="s">
        <v>23</v>
      </c>
      <c r="G21" s="65" t="s">
        <v>121</v>
      </c>
      <c r="H21" s="65">
        <v>5.1111111111111116E-4</v>
      </c>
      <c r="I21" s="69">
        <f t="shared" si="0"/>
        <v>5.1111111111111116E-4</v>
      </c>
      <c r="J21" s="65" t="s">
        <v>119</v>
      </c>
      <c r="K21" s="65"/>
      <c r="L21" s="65"/>
      <c r="M21" s="69">
        <v>5.1111111111111116E-4</v>
      </c>
    </row>
    <row r="22" spans="1:13" s="1" customFormat="1" ht="27.75" customHeight="1">
      <c r="A22" s="24">
        <v>16</v>
      </c>
      <c r="B22" s="33">
        <v>98</v>
      </c>
      <c r="C22" s="40" t="s">
        <v>100</v>
      </c>
      <c r="D22" s="23">
        <v>3</v>
      </c>
      <c r="E22" s="23">
        <v>1998</v>
      </c>
      <c r="F22" s="40" t="s">
        <v>101</v>
      </c>
      <c r="G22" s="65">
        <v>8.8993055555555559E-4</v>
      </c>
      <c r="H22" s="65">
        <v>9.5358796296296294E-4</v>
      </c>
      <c r="I22" s="69">
        <f t="shared" si="0"/>
        <v>8.8993055555555559E-4</v>
      </c>
      <c r="J22" s="65">
        <v>7.0069444444444432E-4</v>
      </c>
      <c r="K22" s="65">
        <v>5.5405092592592583E-4</v>
      </c>
      <c r="L22" s="65" t="s">
        <v>125</v>
      </c>
      <c r="M22" s="69">
        <v>5.5405092592592583E-4</v>
      </c>
    </row>
    <row r="23" spans="1:13" s="1" customFormat="1" ht="27.75" customHeight="1">
      <c r="A23" s="24">
        <v>17</v>
      </c>
      <c r="B23" s="33">
        <v>18</v>
      </c>
      <c r="C23" s="40" t="s">
        <v>89</v>
      </c>
      <c r="D23" s="23">
        <v>1</v>
      </c>
      <c r="E23" s="23">
        <v>1986</v>
      </c>
      <c r="F23" s="40" t="s">
        <v>23</v>
      </c>
      <c r="G23" s="65">
        <v>5.8854166666666668E-4</v>
      </c>
      <c r="H23" s="65" t="s">
        <v>121</v>
      </c>
      <c r="I23" s="69">
        <f t="shared" si="0"/>
        <v>5.8854166666666668E-4</v>
      </c>
      <c r="J23" s="65">
        <v>6.8923611111111106E-4</v>
      </c>
      <c r="K23" s="65">
        <v>7.4826388888888892E-4</v>
      </c>
      <c r="L23" s="65" t="s">
        <v>125</v>
      </c>
      <c r="M23" s="69">
        <v>5.8854166666666668E-4</v>
      </c>
    </row>
    <row r="24" spans="1:13" s="1" customFormat="1" ht="27.75" customHeight="1">
      <c r="A24" s="24">
        <v>18</v>
      </c>
      <c r="B24" s="33">
        <v>82</v>
      </c>
      <c r="C24" s="40" t="s">
        <v>104</v>
      </c>
      <c r="D24" s="23" t="s">
        <v>27</v>
      </c>
      <c r="E24" s="23">
        <v>1988</v>
      </c>
      <c r="F24" s="40" t="s">
        <v>23</v>
      </c>
      <c r="G24" s="65" t="s">
        <v>119</v>
      </c>
      <c r="H24" s="65">
        <v>1.0335648148148148E-3</v>
      </c>
      <c r="I24" s="69">
        <f t="shared" si="0"/>
        <v>1.0335648148148148E-3</v>
      </c>
      <c r="J24" s="65">
        <v>7.3356481481481482E-4</v>
      </c>
      <c r="K24" s="65">
        <v>8.3935185185185198E-4</v>
      </c>
      <c r="L24" s="65">
        <v>6.1365740740740749E-4</v>
      </c>
      <c r="M24" s="69">
        <v>6.1365740740740749E-4</v>
      </c>
    </row>
    <row r="25" spans="1:13" s="1" customFormat="1" ht="27.75" customHeight="1">
      <c r="A25" s="23">
        <v>19</v>
      </c>
      <c r="B25" s="33">
        <v>72</v>
      </c>
      <c r="C25" s="40" t="s">
        <v>106</v>
      </c>
      <c r="D25" s="23">
        <v>2</v>
      </c>
      <c r="E25" s="23">
        <v>1989</v>
      </c>
      <c r="F25" s="40" t="s">
        <v>23</v>
      </c>
      <c r="G25" s="65">
        <v>1.6341435185185185E-3</v>
      </c>
      <c r="H25" s="65">
        <v>1.1201388888888888E-3</v>
      </c>
      <c r="I25" s="69">
        <f t="shared" si="0"/>
        <v>1.1201388888888888E-3</v>
      </c>
    </row>
    <row r="26" spans="1:13" s="1" customFormat="1" ht="27.75" customHeight="1">
      <c r="A26" s="23">
        <v>20</v>
      </c>
      <c r="B26" s="33">
        <v>95</v>
      </c>
      <c r="C26" s="40" t="s">
        <v>103</v>
      </c>
      <c r="D26" s="23">
        <v>3</v>
      </c>
      <c r="E26" s="23">
        <v>1987</v>
      </c>
      <c r="F26" s="40" t="s">
        <v>23</v>
      </c>
      <c r="G26" s="65" t="s">
        <v>121</v>
      </c>
      <c r="H26" s="65">
        <v>1.4442129629629631E-3</v>
      </c>
      <c r="I26" s="69">
        <f t="shared" si="0"/>
        <v>1.4442129629629631E-3</v>
      </c>
    </row>
    <row r="27" spans="1:13" s="1" customFormat="1" ht="27.75" customHeight="1">
      <c r="A27" s="23">
        <v>21</v>
      </c>
      <c r="B27" s="33">
        <v>92</v>
      </c>
      <c r="C27" s="40" t="s">
        <v>99</v>
      </c>
      <c r="D27" s="23">
        <v>3</v>
      </c>
      <c r="E27" s="23">
        <v>1985</v>
      </c>
      <c r="F27" s="40" t="s">
        <v>21</v>
      </c>
      <c r="G27" s="65" t="s">
        <v>121</v>
      </c>
      <c r="H27" s="65" t="s">
        <v>119</v>
      </c>
      <c r="I27" s="69" t="str">
        <f t="shared" si="0"/>
        <v>н/я</v>
      </c>
    </row>
    <row r="28" spans="1:13" s="1" customFormat="1" ht="20.100000000000001" customHeight="1"/>
    <row r="29" spans="1:13" s="1" customFormat="1">
      <c r="A29" s="11" t="s">
        <v>79</v>
      </c>
      <c r="B29" s="3"/>
      <c r="H29" s="1" t="s">
        <v>80</v>
      </c>
    </row>
    <row r="30" spans="1:13" s="1" customFormat="1" ht="7.5" customHeight="1">
      <c r="A30" s="11"/>
      <c r="B30" s="3"/>
      <c r="C30" s="4"/>
      <c r="D30" s="2"/>
      <c r="E30" s="2"/>
      <c r="H30" s="2"/>
    </row>
    <row r="31" spans="1:13" s="1" customFormat="1" ht="20.100000000000001" customHeight="1">
      <c r="A31" s="11" t="s">
        <v>128</v>
      </c>
      <c r="B31" s="3"/>
      <c r="C31" s="4"/>
      <c r="D31" s="2"/>
      <c r="E31" s="2"/>
      <c r="H31" s="11" t="s">
        <v>133</v>
      </c>
    </row>
    <row r="32" spans="1:13" s="1" customFormat="1" ht="10.5" customHeight="1">
      <c r="A32" s="2"/>
      <c r="B32" s="3"/>
      <c r="C32" s="4"/>
      <c r="D32" s="2"/>
      <c r="E32" s="2"/>
      <c r="F32" s="2"/>
    </row>
    <row r="33" spans="1:11" s="1" customFormat="1">
      <c r="A33" s="11" t="s">
        <v>129</v>
      </c>
      <c r="B33" s="3"/>
      <c r="C33" s="4"/>
      <c r="D33" s="2"/>
      <c r="E33" s="2"/>
      <c r="F33" s="2"/>
      <c r="H33" s="1" t="s">
        <v>130</v>
      </c>
    </row>
    <row r="34" spans="1:11" s="1" customFormat="1">
      <c r="D34" s="2"/>
      <c r="E34" s="2"/>
      <c r="F34" s="2"/>
    </row>
    <row r="35" spans="1:11" s="1" customFormat="1">
      <c r="A35" s="11" t="s">
        <v>134</v>
      </c>
      <c r="B35" s="3"/>
      <c r="C35" s="4"/>
      <c r="D35" s="2"/>
      <c r="E35" s="2"/>
      <c r="F35" s="2"/>
      <c r="G35" s="12"/>
      <c r="H35" s="13" t="s">
        <v>135</v>
      </c>
      <c r="J35" s="13"/>
      <c r="K35" s="14"/>
    </row>
    <row r="36" spans="1:11" s="1" customFormat="1">
      <c r="D36" s="2"/>
      <c r="E36" s="2"/>
      <c r="F36" s="2"/>
    </row>
    <row r="37" spans="1:11" s="1" customFormat="1">
      <c r="D37" s="2"/>
      <c r="E37" s="2"/>
      <c r="F37" s="2"/>
    </row>
    <row r="38" spans="1:11" s="1" customFormat="1">
      <c r="D38" s="2"/>
      <c r="E38" s="2"/>
      <c r="F38" s="2"/>
    </row>
    <row r="39" spans="1:11" s="1" customFormat="1">
      <c r="D39" s="2"/>
      <c r="E39" s="2"/>
      <c r="F39" s="2"/>
    </row>
    <row r="40" spans="1:11" s="1" customFormat="1">
      <c r="D40" s="2"/>
      <c r="E40" s="2"/>
      <c r="F40" s="2"/>
    </row>
    <row r="41" spans="1:11" s="1" customFormat="1">
      <c r="D41" s="2"/>
      <c r="E41" s="2"/>
      <c r="F41" s="2"/>
    </row>
    <row r="42" spans="1:11" s="1" customFormat="1">
      <c r="D42" s="2"/>
      <c r="E42" s="2"/>
      <c r="F42" s="2"/>
    </row>
    <row r="43" spans="1:11" s="1" customFormat="1">
      <c r="D43" s="2"/>
      <c r="E43" s="2"/>
      <c r="F43" s="2"/>
    </row>
    <row r="44" spans="1:11" s="1" customFormat="1">
      <c r="D44" s="2"/>
      <c r="E44" s="2"/>
      <c r="F44" s="2"/>
    </row>
    <row r="45" spans="1:11" s="1" customFormat="1">
      <c r="D45" s="2"/>
      <c r="E45" s="2"/>
      <c r="F45" s="2"/>
    </row>
    <row r="46" spans="1:11" s="1" customFormat="1">
      <c r="D46" s="2"/>
      <c r="E46" s="2"/>
      <c r="F46" s="2"/>
    </row>
    <row r="47" spans="1:11" s="1" customFormat="1">
      <c r="D47" s="2"/>
      <c r="E47" s="2"/>
      <c r="F47" s="2"/>
    </row>
    <row r="48" spans="1:11" s="1" customFormat="1">
      <c r="D48" s="2"/>
      <c r="E48" s="2"/>
      <c r="F48" s="2"/>
    </row>
    <row r="49" spans="2:9" s="1" customFormat="1">
      <c r="B49" s="62"/>
      <c r="C49" s="63"/>
      <c r="D49" s="62"/>
      <c r="E49" s="62"/>
      <c r="F49" s="62"/>
    </row>
    <row r="50" spans="2:9" s="1" customFormat="1">
      <c r="B50" s="62"/>
      <c r="C50" s="63"/>
      <c r="D50" s="62"/>
      <c r="E50" s="62"/>
      <c r="F50" s="62"/>
      <c r="G50" s="61"/>
      <c r="H50" s="61"/>
      <c r="I50" s="61"/>
    </row>
  </sheetData>
  <sortState ref="A7:M24">
    <sortCondition ref="A7:A24"/>
  </sortState>
  <mergeCells count="4">
    <mergeCell ref="A4:F4"/>
    <mergeCell ref="G5:I5"/>
    <mergeCell ref="A5:F5"/>
    <mergeCell ref="J5:M5"/>
  </mergeCells>
  <pageMargins left="0.70866141732283472" right="0.70866141732283472" top="0.38" bottom="0.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трудность_муж</vt:lpstr>
      <vt:lpstr>трудность_жен</vt:lpstr>
      <vt:lpstr>скорость_муж</vt:lpstr>
      <vt:lpstr>скорость_жен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Татьяна</cp:lastModifiedBy>
  <cp:lastPrinted>2012-12-16T16:37:54Z</cp:lastPrinted>
  <dcterms:created xsi:type="dcterms:W3CDTF">2012-12-16T08:11:28Z</dcterms:created>
  <dcterms:modified xsi:type="dcterms:W3CDTF">2012-12-16T19:05:51Z</dcterms:modified>
</cp:coreProperties>
</file>